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1分掌\高文連\高文連(R7年度)\4_年度末年度始め\5 文化部員数調査\"/>
    </mc:Choice>
  </mc:AlternateContent>
  <xr:revisionPtr revIDLastSave="0" documentId="13_ncr:1_{C994B67F-26E5-4B16-85C7-F2E62844E77D}" xr6:coauthVersionLast="47" xr6:coauthVersionMax="47" xr10:uidLastSave="{00000000-0000-0000-0000-000000000000}"/>
  <bookViews>
    <workbookView xWindow="-120" yWindow="-120" windowWidth="20730" windowHeight="11040" activeTab="2" xr2:uid="{E743CA6A-1911-48BC-8907-BA34C9691505}"/>
  </bookViews>
  <sheets>
    <sheet name="文化部員数調査（学校）" sheetId="6" r:id="rId1"/>
    <sheet name="参考　R6年度" sheetId="7" r:id="rId2"/>
    <sheet name="提出先 " sheetId="8" r:id="rId3"/>
  </sheets>
  <definedNames>
    <definedName name="_xlnm.Print_Area" localSheetId="1">'参考　R6年度'!$A$1:$BM$136</definedName>
    <definedName name="_xlnm.Print_Area" localSheetId="2">'提出先 '!$A$1:$F$23</definedName>
    <definedName name="_xlnm.Print_Area" localSheetId="0">'文化部員数調査（学校）'!$A$1:$BM$12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32" i="7" l="1"/>
  <c r="BH136" i="7" s="1"/>
  <c r="BG132" i="7"/>
  <c r="BG136" i="7" s="1"/>
  <c r="BF132" i="7"/>
  <c r="BF136" i="7" s="1"/>
  <c r="BE132" i="7"/>
  <c r="BE136" i="7" s="1"/>
  <c r="BD132" i="7"/>
  <c r="BD136" i="7" s="1"/>
  <c r="BC132" i="7"/>
  <c r="BC136" i="7" s="1"/>
  <c r="BB132" i="7"/>
  <c r="BB136" i="7" s="1"/>
  <c r="BA132" i="7"/>
  <c r="AZ132" i="7"/>
  <c r="AZ136" i="7" s="1"/>
  <c r="AY132" i="7"/>
  <c r="AY136" i="7" s="1"/>
  <c r="AX132" i="7"/>
  <c r="AX136" i="7" s="1"/>
  <c r="AW132" i="7"/>
  <c r="AW136" i="7" s="1"/>
  <c r="AV132" i="7"/>
  <c r="AV136" i="7" s="1"/>
  <c r="AU132" i="7"/>
  <c r="AU136" i="7" s="1"/>
  <c r="AT132" i="7"/>
  <c r="AT136" i="7" s="1"/>
  <c r="AS132" i="7"/>
  <c r="AR132" i="7"/>
  <c r="AR136" i="7" s="1"/>
  <c r="AQ132" i="7"/>
  <c r="AQ136" i="7" s="1"/>
  <c r="AP132" i="7"/>
  <c r="AP136" i="7" s="1"/>
  <c r="AO132" i="7"/>
  <c r="AO136" i="7" s="1"/>
  <c r="AN132" i="7"/>
  <c r="AN136" i="7" s="1"/>
  <c r="AM132" i="7"/>
  <c r="AM136" i="7" s="1"/>
  <c r="AL132" i="7"/>
  <c r="AL136" i="7" s="1"/>
  <c r="AK132" i="7"/>
  <c r="AJ132" i="7"/>
  <c r="AJ136" i="7" s="1"/>
  <c r="AI132" i="7"/>
  <c r="AI136" i="7" s="1"/>
  <c r="AH132" i="7"/>
  <c r="AH136" i="7" s="1"/>
  <c r="AG132" i="7"/>
  <c r="AG136" i="7" s="1"/>
  <c r="AF132" i="7"/>
  <c r="AF136" i="7" s="1"/>
  <c r="AE132" i="7"/>
  <c r="AE136" i="7" s="1"/>
  <c r="AD132" i="7"/>
  <c r="AD136" i="7" s="1"/>
  <c r="AC132" i="7"/>
  <c r="AB132" i="7"/>
  <c r="AB136" i="7" s="1"/>
  <c r="AA132" i="7"/>
  <c r="AA136" i="7" s="1"/>
  <c r="Z132" i="7"/>
  <c r="Z136" i="7" s="1"/>
  <c r="Y132" i="7"/>
  <c r="Y136" i="7" s="1"/>
  <c r="X132" i="7"/>
  <c r="X136" i="7" s="1"/>
  <c r="W132" i="7"/>
  <c r="W136" i="7" s="1"/>
  <c r="V132" i="7"/>
  <c r="V136" i="7" s="1"/>
  <c r="U132" i="7"/>
  <c r="T132" i="7"/>
  <c r="T136" i="7" s="1"/>
  <c r="S132" i="7"/>
  <c r="S136" i="7" s="1"/>
  <c r="R132" i="7"/>
  <c r="R136" i="7" s="1"/>
  <c r="Q132" i="7"/>
  <c r="Q136" i="7" s="1"/>
  <c r="P132" i="7"/>
  <c r="P136" i="7" s="1"/>
  <c r="O132" i="7"/>
  <c r="O136" i="7" s="1"/>
  <c r="N132" i="7"/>
  <c r="N136" i="7" s="1"/>
  <c r="M132" i="7"/>
  <c r="L132" i="7"/>
  <c r="L136" i="7" s="1"/>
  <c r="K132" i="7"/>
  <c r="K136" i="7" s="1"/>
  <c r="J132" i="7"/>
  <c r="J136" i="7" s="1"/>
  <c r="I132" i="7"/>
  <c r="I136" i="7" s="1"/>
  <c r="H132" i="7"/>
  <c r="H136" i="7" s="1"/>
  <c r="G132" i="7"/>
  <c r="G136" i="7" s="1"/>
  <c r="F132" i="7"/>
  <c r="F136" i="7" s="1"/>
  <c r="E132" i="7"/>
  <c r="D132" i="7"/>
  <c r="D136" i="7" s="1"/>
  <c r="BL131" i="7"/>
  <c r="BK131" i="7"/>
  <c r="BK135" i="7" s="1"/>
  <c r="BJ131" i="7"/>
  <c r="BJ135" i="7" s="1"/>
  <c r="BL135" i="7" s="1"/>
  <c r="BI131" i="7"/>
  <c r="BI135" i="7" s="1"/>
  <c r="BH131" i="7"/>
  <c r="BH135" i="7" s="1"/>
  <c r="BG131" i="7"/>
  <c r="BG135" i="7" s="1"/>
  <c r="BF131" i="7"/>
  <c r="BE131" i="7"/>
  <c r="BE135" i="7" s="1"/>
  <c r="BD131" i="7"/>
  <c r="BD135" i="7" s="1"/>
  <c r="BC131" i="7"/>
  <c r="BC135" i="7" s="1"/>
  <c r="BB131" i="7"/>
  <c r="BB135" i="7" s="1"/>
  <c r="BA131" i="7"/>
  <c r="BA135" i="7" s="1"/>
  <c r="AZ131" i="7"/>
  <c r="AZ135" i="7" s="1"/>
  <c r="AY131" i="7"/>
  <c r="AY135" i="7" s="1"/>
  <c r="AX131" i="7"/>
  <c r="AW131" i="7"/>
  <c r="AW135" i="7" s="1"/>
  <c r="AV131" i="7"/>
  <c r="AV135" i="7" s="1"/>
  <c r="AU131" i="7"/>
  <c r="AU135" i="7" s="1"/>
  <c r="AT131" i="7"/>
  <c r="AT135" i="7" s="1"/>
  <c r="AS131" i="7"/>
  <c r="AS135" i="7" s="1"/>
  <c r="AR131" i="7"/>
  <c r="AR135" i="7" s="1"/>
  <c r="AQ131" i="7"/>
  <c r="AQ135" i="7" s="1"/>
  <c r="AP131" i="7"/>
  <c r="AO131" i="7"/>
  <c r="AO135" i="7" s="1"/>
  <c r="AN131" i="7"/>
  <c r="AN135" i="7" s="1"/>
  <c r="AM131" i="7"/>
  <c r="AM135" i="7" s="1"/>
  <c r="AL131" i="7"/>
  <c r="AL135" i="7" s="1"/>
  <c r="AK131" i="7"/>
  <c r="AK135" i="7" s="1"/>
  <c r="AJ131" i="7"/>
  <c r="AJ135" i="7" s="1"/>
  <c r="AI131" i="7"/>
  <c r="AI135" i="7" s="1"/>
  <c r="AH131" i="7"/>
  <c r="AG131" i="7"/>
  <c r="AG135" i="7" s="1"/>
  <c r="AF131" i="7"/>
  <c r="AF135" i="7" s="1"/>
  <c r="AE131" i="7"/>
  <c r="AE135" i="7" s="1"/>
  <c r="AD131" i="7"/>
  <c r="AD135" i="7" s="1"/>
  <c r="AC131" i="7"/>
  <c r="AC135" i="7" s="1"/>
  <c r="AB131" i="7"/>
  <c r="AB135" i="7" s="1"/>
  <c r="AA131" i="7"/>
  <c r="AA135" i="7" s="1"/>
  <c r="Z131" i="7"/>
  <c r="Y131" i="7"/>
  <c r="Y135" i="7" s="1"/>
  <c r="X131" i="7"/>
  <c r="X135" i="7" s="1"/>
  <c r="W131" i="7"/>
  <c r="W135" i="7" s="1"/>
  <c r="V131" i="7"/>
  <c r="V135" i="7" s="1"/>
  <c r="U131" i="7"/>
  <c r="U135" i="7" s="1"/>
  <c r="T131" i="7"/>
  <c r="T135" i="7" s="1"/>
  <c r="S131" i="7"/>
  <c r="S135" i="7" s="1"/>
  <c r="R131" i="7"/>
  <c r="Q131" i="7"/>
  <c r="Q135" i="7" s="1"/>
  <c r="P131" i="7"/>
  <c r="P135" i="7" s="1"/>
  <c r="O131" i="7"/>
  <c r="O135" i="7" s="1"/>
  <c r="N131" i="7"/>
  <c r="N135" i="7" s="1"/>
  <c r="M131" i="7"/>
  <c r="M135" i="7" s="1"/>
  <c r="L131" i="7"/>
  <c r="L135" i="7" s="1"/>
  <c r="K131" i="7"/>
  <c r="K135" i="7" s="1"/>
  <c r="J131" i="7"/>
  <c r="I131" i="7"/>
  <c r="I135" i="7" s="1"/>
  <c r="H131" i="7"/>
  <c r="H135" i="7" s="1"/>
  <c r="G131" i="7"/>
  <c r="G135" i="7" s="1"/>
  <c r="F131" i="7"/>
  <c r="F135" i="7" s="1"/>
  <c r="E131" i="7"/>
  <c r="E135" i="7" s="1"/>
  <c r="D131" i="7"/>
  <c r="D135" i="7" s="1"/>
  <c r="BH123" i="7"/>
  <c r="BG123" i="7"/>
  <c r="BF123" i="7"/>
  <c r="BE123" i="7"/>
  <c r="BD123" i="7"/>
  <c r="BC123" i="7"/>
  <c r="BB123" i="7"/>
  <c r="BA123" i="7"/>
  <c r="AZ123" i="7"/>
  <c r="AY123" i="7"/>
  <c r="AX123" i="7"/>
  <c r="AW123" i="7"/>
  <c r="AV123" i="7"/>
  <c r="AU123" i="7"/>
  <c r="AT123" i="7"/>
  <c r="AS123" i="7"/>
  <c r="AR123" i="7"/>
  <c r="AQ123" i="7"/>
  <c r="AP123" i="7"/>
  <c r="AO123" i="7"/>
  <c r="AN123" i="7"/>
  <c r="AM123" i="7"/>
  <c r="AL123" i="7"/>
  <c r="AK123" i="7"/>
  <c r="AJ123" i="7"/>
  <c r="AI123" i="7"/>
  <c r="AH123" i="7"/>
  <c r="AG123" i="7"/>
  <c r="AF123" i="7"/>
  <c r="AE123" i="7"/>
  <c r="AD123" i="7"/>
  <c r="AC123" i="7"/>
  <c r="AB123" i="7"/>
  <c r="AA123" i="7"/>
  <c r="Z123" i="7"/>
  <c r="Y123" i="7"/>
  <c r="X123" i="7"/>
  <c r="W123" i="7"/>
  <c r="V123" i="7"/>
  <c r="U123" i="7"/>
  <c r="T123" i="7"/>
  <c r="S123" i="7"/>
  <c r="R123" i="7"/>
  <c r="Q123" i="7"/>
  <c r="P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BK122" i="7"/>
  <c r="BJ122" i="7"/>
  <c r="BL122" i="7" s="1"/>
  <c r="BI122" i="7"/>
  <c r="BH122" i="7"/>
  <c r="BG122" i="7"/>
  <c r="BF122" i="7"/>
  <c r="BE122" i="7"/>
  <c r="BD122" i="7"/>
  <c r="BC122" i="7"/>
  <c r="BB122" i="7"/>
  <c r="BA122" i="7"/>
  <c r="AZ122" i="7"/>
  <c r="AY122" i="7"/>
  <c r="AX122" i="7"/>
  <c r="AW122" i="7"/>
  <c r="AV122" i="7"/>
  <c r="AU122" i="7"/>
  <c r="AT122" i="7"/>
  <c r="AS122" i="7"/>
  <c r="AR122" i="7"/>
  <c r="AQ122" i="7"/>
  <c r="AP122" i="7"/>
  <c r="AO122" i="7"/>
  <c r="AN122" i="7"/>
  <c r="AM122" i="7"/>
  <c r="AL122" i="7"/>
  <c r="AK122" i="7"/>
  <c r="AJ122" i="7"/>
  <c r="AI122" i="7"/>
  <c r="AH122" i="7"/>
  <c r="AG122" i="7"/>
  <c r="AF122" i="7"/>
  <c r="AE122" i="7"/>
  <c r="AD122" i="7"/>
  <c r="AC122" i="7"/>
  <c r="AB122" i="7"/>
  <c r="AA122" i="7"/>
  <c r="Z122" i="7"/>
  <c r="Y122" i="7"/>
  <c r="X122" i="7"/>
  <c r="W122" i="7"/>
  <c r="V122" i="7"/>
  <c r="U122" i="7"/>
  <c r="T122" i="7"/>
  <c r="S122" i="7"/>
  <c r="R122" i="7"/>
  <c r="Q122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BH112" i="7"/>
  <c r="BG112" i="7"/>
  <c r="BF112" i="7"/>
  <c r="BE112" i="7"/>
  <c r="BD112" i="7"/>
  <c r="BC112" i="7"/>
  <c r="BB112" i="7"/>
  <c r="BA112" i="7"/>
  <c r="AZ112" i="7"/>
  <c r="AY112" i="7"/>
  <c r="AX112" i="7"/>
  <c r="AW112" i="7"/>
  <c r="AV112" i="7"/>
  <c r="AU112" i="7"/>
  <c r="AT112" i="7"/>
  <c r="AS112" i="7"/>
  <c r="AR112" i="7"/>
  <c r="AQ112" i="7"/>
  <c r="AP112" i="7"/>
  <c r="AO112" i="7"/>
  <c r="AN112" i="7"/>
  <c r="AM112" i="7"/>
  <c r="AL112" i="7"/>
  <c r="AK112" i="7"/>
  <c r="AJ112" i="7"/>
  <c r="AI112" i="7"/>
  <c r="AH112" i="7"/>
  <c r="AG112" i="7"/>
  <c r="AF112" i="7"/>
  <c r="AE112" i="7"/>
  <c r="AD112" i="7"/>
  <c r="AC112" i="7"/>
  <c r="AB112" i="7"/>
  <c r="AA112" i="7"/>
  <c r="Z112" i="7"/>
  <c r="Y112" i="7"/>
  <c r="X112" i="7"/>
  <c r="W112" i="7"/>
  <c r="V112" i="7"/>
  <c r="U112" i="7"/>
  <c r="T112" i="7"/>
  <c r="S112" i="7"/>
  <c r="R112" i="7"/>
  <c r="Q112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BK111" i="7"/>
  <c r="BJ111" i="7"/>
  <c r="BL111" i="7" s="1"/>
  <c r="BI111" i="7"/>
  <c r="BH111" i="7"/>
  <c r="BG111" i="7"/>
  <c r="BF111" i="7"/>
  <c r="BE111" i="7"/>
  <c r="BD111" i="7"/>
  <c r="BC111" i="7"/>
  <c r="BB111" i="7"/>
  <c r="BA111" i="7"/>
  <c r="AZ111" i="7"/>
  <c r="AY111" i="7"/>
  <c r="AX111" i="7"/>
  <c r="AW111" i="7"/>
  <c r="AV111" i="7"/>
  <c r="AU111" i="7"/>
  <c r="AT111" i="7"/>
  <c r="AS111" i="7"/>
  <c r="AR111" i="7"/>
  <c r="AQ111" i="7"/>
  <c r="AP111" i="7"/>
  <c r="AO111" i="7"/>
  <c r="AN111" i="7"/>
  <c r="AM111" i="7"/>
  <c r="AL111" i="7"/>
  <c r="AK111" i="7"/>
  <c r="AJ111" i="7"/>
  <c r="AI111" i="7"/>
  <c r="AH111" i="7"/>
  <c r="AG111" i="7"/>
  <c r="AF111" i="7"/>
  <c r="AE111" i="7"/>
  <c r="AD111" i="7"/>
  <c r="AC111" i="7"/>
  <c r="AB111" i="7"/>
  <c r="AA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BH94" i="7"/>
  <c r="BG94" i="7"/>
  <c r="BF94" i="7"/>
  <c r="BE94" i="7"/>
  <c r="BD94" i="7"/>
  <c r="BC94" i="7"/>
  <c r="BB94" i="7"/>
  <c r="BA94" i="7"/>
  <c r="BA136" i="7" s="1"/>
  <c r="AZ94" i="7"/>
  <c r="AY94" i="7"/>
  <c r="AX94" i="7"/>
  <c r="AW94" i="7"/>
  <c r="AV94" i="7"/>
  <c r="AU94" i="7"/>
  <c r="AT94" i="7"/>
  <c r="AS94" i="7"/>
  <c r="AS136" i="7" s="1"/>
  <c r="AR94" i="7"/>
  <c r="AQ94" i="7"/>
  <c r="AP94" i="7"/>
  <c r="AO94" i="7"/>
  <c r="AN94" i="7"/>
  <c r="AM94" i="7"/>
  <c r="AL94" i="7"/>
  <c r="AK94" i="7"/>
  <c r="AK136" i="7" s="1"/>
  <c r="AJ94" i="7"/>
  <c r="AI94" i="7"/>
  <c r="AH94" i="7"/>
  <c r="AG94" i="7"/>
  <c r="AF94" i="7"/>
  <c r="AE94" i="7"/>
  <c r="AD94" i="7"/>
  <c r="AC94" i="7"/>
  <c r="AC136" i="7" s="1"/>
  <c r="AB94" i="7"/>
  <c r="AA94" i="7"/>
  <c r="Z94" i="7"/>
  <c r="Y94" i="7"/>
  <c r="X94" i="7"/>
  <c r="W94" i="7"/>
  <c r="V94" i="7"/>
  <c r="U94" i="7"/>
  <c r="U136" i="7" s="1"/>
  <c r="T94" i="7"/>
  <c r="S94" i="7"/>
  <c r="R94" i="7"/>
  <c r="Q94" i="7"/>
  <c r="P94" i="7"/>
  <c r="O94" i="7"/>
  <c r="N94" i="7"/>
  <c r="M94" i="7"/>
  <c r="M136" i="7" s="1"/>
  <c r="L94" i="7"/>
  <c r="K94" i="7"/>
  <c r="J94" i="7"/>
  <c r="I94" i="7"/>
  <c r="H94" i="7"/>
  <c r="G94" i="7"/>
  <c r="F94" i="7"/>
  <c r="E94" i="7"/>
  <c r="E136" i="7" s="1"/>
  <c r="D94" i="7"/>
  <c r="BK93" i="7"/>
  <c r="BJ93" i="7"/>
  <c r="BL93" i="7" s="1"/>
  <c r="BI93" i="7"/>
  <c r="BH93" i="7"/>
  <c r="BG93" i="7"/>
  <c r="BF93" i="7"/>
  <c r="BF135" i="7" s="1"/>
  <c r="BE93" i="7"/>
  <c r="BD93" i="7"/>
  <c r="BC93" i="7"/>
  <c r="BB93" i="7"/>
  <c r="BA93" i="7"/>
  <c r="AZ93" i="7"/>
  <c r="AY93" i="7"/>
  <c r="AX93" i="7"/>
  <c r="AX135" i="7" s="1"/>
  <c r="AW93" i="7"/>
  <c r="AV93" i="7"/>
  <c r="AU93" i="7"/>
  <c r="AT93" i="7"/>
  <c r="AS93" i="7"/>
  <c r="AR93" i="7"/>
  <c r="AQ93" i="7"/>
  <c r="AP93" i="7"/>
  <c r="AP135" i="7" s="1"/>
  <c r="AO93" i="7"/>
  <c r="AN93" i="7"/>
  <c r="AM93" i="7"/>
  <c r="AL93" i="7"/>
  <c r="AK93" i="7"/>
  <c r="AJ93" i="7"/>
  <c r="AI93" i="7"/>
  <c r="AH93" i="7"/>
  <c r="AH135" i="7" s="1"/>
  <c r="AG93" i="7"/>
  <c r="AF93" i="7"/>
  <c r="AE93" i="7"/>
  <c r="AD93" i="7"/>
  <c r="AC93" i="7"/>
  <c r="AB93" i="7"/>
  <c r="AA93" i="7"/>
  <c r="Z93" i="7"/>
  <c r="Z135" i="7" s="1"/>
  <c r="Y93" i="7"/>
  <c r="X93" i="7"/>
  <c r="W93" i="7"/>
  <c r="V93" i="7"/>
  <c r="U93" i="7"/>
  <c r="T93" i="7"/>
  <c r="S93" i="7"/>
  <c r="R93" i="7"/>
  <c r="R135" i="7" s="1"/>
  <c r="Q93" i="7"/>
  <c r="P93" i="7"/>
  <c r="O93" i="7"/>
  <c r="N93" i="7"/>
  <c r="M93" i="7"/>
  <c r="L93" i="7"/>
  <c r="K93" i="7"/>
  <c r="J93" i="7"/>
  <c r="J135" i="7" s="1"/>
  <c r="I93" i="7"/>
  <c r="H93" i="7"/>
  <c r="G93" i="7"/>
  <c r="F93" i="7"/>
  <c r="E93" i="7"/>
  <c r="D93" i="7"/>
  <c r="BH76" i="7"/>
  <c r="BG76" i="7"/>
  <c r="BF76" i="7"/>
  <c r="BE76" i="7"/>
  <c r="BD76" i="7"/>
  <c r="BC76" i="7"/>
  <c r="BB76" i="7"/>
  <c r="BA76" i="7"/>
  <c r="AZ76" i="7"/>
  <c r="AY76" i="7"/>
  <c r="AX76" i="7"/>
  <c r="AW76" i="7"/>
  <c r="AV76" i="7"/>
  <c r="AU76" i="7"/>
  <c r="AT76" i="7"/>
  <c r="AS76" i="7"/>
  <c r="AR76" i="7"/>
  <c r="AQ76" i="7"/>
  <c r="AP76" i="7"/>
  <c r="AO76" i="7"/>
  <c r="AN76" i="7"/>
  <c r="AM76" i="7"/>
  <c r="AL76" i="7"/>
  <c r="AK76" i="7"/>
  <c r="AJ76" i="7"/>
  <c r="AI76" i="7"/>
  <c r="AH76" i="7"/>
  <c r="AG76" i="7"/>
  <c r="AF76" i="7"/>
  <c r="AE76" i="7"/>
  <c r="AD76" i="7"/>
  <c r="AC76" i="7"/>
  <c r="AB76" i="7"/>
  <c r="AA76" i="7"/>
  <c r="Z76" i="7"/>
  <c r="Y76" i="7"/>
  <c r="X76" i="7"/>
  <c r="W76" i="7"/>
  <c r="V76" i="7"/>
  <c r="U76" i="7"/>
  <c r="T76" i="7"/>
  <c r="S76" i="7"/>
  <c r="R76" i="7"/>
  <c r="Q76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BL75" i="7"/>
  <c r="BK75" i="7"/>
  <c r="BJ75" i="7"/>
  <c r="BI75" i="7"/>
  <c r="BH75" i="7"/>
  <c r="BG75" i="7"/>
  <c r="BF75" i="7"/>
  <c r="BE75" i="7"/>
  <c r="BD75" i="7"/>
  <c r="BC75" i="7"/>
  <c r="BB75" i="7"/>
  <c r="BA75" i="7"/>
  <c r="AZ75" i="7"/>
  <c r="AY75" i="7"/>
  <c r="AX75" i="7"/>
  <c r="AW75" i="7"/>
  <c r="AV75" i="7"/>
  <c r="AU75" i="7"/>
  <c r="AT75" i="7"/>
  <c r="AS75" i="7"/>
  <c r="AR75" i="7"/>
  <c r="AQ75" i="7"/>
  <c r="AP75" i="7"/>
  <c r="AO75" i="7"/>
  <c r="AN75" i="7"/>
  <c r="AM75" i="7"/>
  <c r="AL75" i="7"/>
  <c r="AK75" i="7"/>
  <c r="AJ75" i="7"/>
  <c r="AI75" i="7"/>
  <c r="AH75" i="7"/>
  <c r="AG75" i="7"/>
  <c r="AF75" i="7"/>
  <c r="AE75" i="7"/>
  <c r="AD75" i="7"/>
  <c r="AC75" i="7"/>
  <c r="AB75" i="7"/>
  <c r="AA75" i="7"/>
  <c r="Z75" i="7"/>
  <c r="Y75" i="7"/>
  <c r="X75" i="7"/>
  <c r="W75" i="7"/>
  <c r="V75" i="7"/>
  <c r="U75" i="7"/>
  <c r="T75" i="7"/>
  <c r="S75" i="7"/>
  <c r="R75" i="7"/>
  <c r="Q75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BH52" i="7"/>
  <c r="BG52" i="7"/>
  <c r="BF52" i="7"/>
  <c r="BE52" i="7"/>
  <c r="BD52" i="7"/>
  <c r="BC52" i="7"/>
  <c r="BB52" i="7"/>
  <c r="BA52" i="7"/>
  <c r="AZ52" i="7"/>
  <c r="AY52" i="7"/>
  <c r="AX52" i="7"/>
  <c r="AW52" i="7"/>
  <c r="AV52" i="7"/>
  <c r="AU52" i="7"/>
  <c r="AT52" i="7"/>
  <c r="AS52" i="7"/>
  <c r="AR52" i="7"/>
  <c r="AQ52" i="7"/>
  <c r="AP52" i="7"/>
  <c r="AO52" i="7"/>
  <c r="AN52" i="7"/>
  <c r="AM52" i="7"/>
  <c r="AL52" i="7"/>
  <c r="AK52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BK51" i="7"/>
  <c r="BJ51" i="7"/>
  <c r="BL51" i="7" s="1"/>
  <c r="BI51" i="7"/>
  <c r="BH51" i="7"/>
  <c r="BG51" i="7"/>
  <c r="BF51" i="7"/>
  <c r="BE51" i="7"/>
  <c r="BD51" i="7"/>
  <c r="BC51" i="7"/>
  <c r="BB51" i="7"/>
  <c r="BA51" i="7"/>
  <c r="AZ51" i="7"/>
  <c r="AY51" i="7"/>
  <c r="AX51" i="7"/>
  <c r="AW51" i="7"/>
  <c r="AV51" i="7"/>
  <c r="AU51" i="7"/>
  <c r="AT51" i="7"/>
  <c r="AS51" i="7"/>
  <c r="AR51" i="7"/>
  <c r="AQ51" i="7"/>
  <c r="AP51" i="7"/>
  <c r="AO51" i="7"/>
  <c r="AN51" i="7"/>
  <c r="AM51" i="7"/>
  <c r="AL51" i="7"/>
  <c r="AK51" i="7"/>
  <c r="AJ51" i="7"/>
  <c r="AI51" i="7"/>
  <c r="AH51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BH26" i="7"/>
  <c r="BG26" i="7"/>
  <c r="BF26" i="7"/>
  <c r="BE26" i="7"/>
  <c r="BD26" i="7"/>
  <c r="BC26" i="7"/>
  <c r="BB26" i="7"/>
  <c r="BA26" i="7"/>
  <c r="AZ26" i="7"/>
  <c r="AY26" i="7"/>
  <c r="AX26" i="7"/>
  <c r="AW26" i="7"/>
  <c r="AV26" i="7"/>
  <c r="AU26" i="7"/>
  <c r="AT26" i="7"/>
  <c r="AS26" i="7"/>
  <c r="AR26" i="7"/>
  <c r="AQ26" i="7"/>
  <c r="AP26" i="7"/>
  <c r="AO26" i="7"/>
  <c r="AN26" i="7"/>
  <c r="AM26" i="7"/>
  <c r="AL26" i="7"/>
  <c r="AK26" i="7"/>
  <c r="AJ26" i="7"/>
  <c r="AI26" i="7"/>
  <c r="AH26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BK25" i="7"/>
  <c r="BJ25" i="7"/>
  <c r="BL25" i="7" s="1"/>
  <c r="BI25" i="7"/>
  <c r="BH25" i="7"/>
  <c r="BG25" i="7"/>
  <c r="BF25" i="7"/>
  <c r="BE25" i="7"/>
  <c r="BD25" i="7"/>
  <c r="BC25" i="7"/>
  <c r="BB25" i="7"/>
  <c r="BA25" i="7"/>
  <c r="AZ25" i="7"/>
  <c r="AY25" i="7"/>
  <c r="AX25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BL12" i="6"/>
  <c r="BJ12" i="6"/>
  <c r="BH12" i="6"/>
</calcChain>
</file>

<file path=xl/sharedStrings.xml><?xml version="1.0" encoding="utf-8"?>
<sst xmlns="http://schemas.openxmlformats.org/spreadsheetml/2006/main" count="660" uniqueCount="312">
  <si>
    <t>演劇</t>
    <rPh sb="0" eb="2">
      <t>エンゲキ</t>
    </rPh>
    <phoneticPr fontId="2"/>
  </si>
  <si>
    <t>合唱</t>
    <rPh sb="0" eb="2">
      <t>ガッショウ</t>
    </rPh>
    <phoneticPr fontId="2"/>
  </si>
  <si>
    <t>吹奏楽</t>
    <rPh sb="0" eb="2">
      <t>スイソウ</t>
    </rPh>
    <rPh sb="2" eb="3">
      <t>ガクダン</t>
    </rPh>
    <phoneticPr fontId="2"/>
  </si>
  <si>
    <t>器楽・管弦楽</t>
    <rPh sb="0" eb="2">
      <t>キガク</t>
    </rPh>
    <rPh sb="3" eb="6">
      <t>カンゲンガク</t>
    </rPh>
    <phoneticPr fontId="2"/>
  </si>
  <si>
    <t>ギター・マンドリン</t>
    <phoneticPr fontId="2"/>
  </si>
  <si>
    <t>美術・工芸</t>
    <rPh sb="0" eb="2">
      <t>ビジュツ</t>
    </rPh>
    <rPh sb="3" eb="5">
      <t>コウゲイ</t>
    </rPh>
    <phoneticPr fontId="2"/>
  </si>
  <si>
    <t>陶芸</t>
    <rPh sb="0" eb="2">
      <t>トウゲイ</t>
    </rPh>
    <phoneticPr fontId="2"/>
  </si>
  <si>
    <t>漫画・アニメ・イラスト</t>
    <rPh sb="0" eb="2">
      <t>マンガ</t>
    </rPh>
    <phoneticPr fontId="2"/>
  </si>
  <si>
    <t>ハンドメイド・折り紙</t>
    <rPh sb="7" eb="8">
      <t>オ</t>
    </rPh>
    <rPh sb="9" eb="10">
      <t>ガミ</t>
    </rPh>
    <phoneticPr fontId="2"/>
  </si>
  <si>
    <t>書道</t>
    <rPh sb="0" eb="2">
      <t>ショドウ</t>
    </rPh>
    <phoneticPr fontId="2"/>
  </si>
  <si>
    <t>放送</t>
    <rPh sb="0" eb="2">
      <t>ホウソウ</t>
    </rPh>
    <phoneticPr fontId="2"/>
  </si>
  <si>
    <t>囲碁</t>
    <rPh sb="0" eb="2">
      <t>イゴ</t>
    </rPh>
    <phoneticPr fontId="2"/>
  </si>
  <si>
    <t>将棋</t>
    <rPh sb="0" eb="2">
      <t>ショウギ</t>
    </rPh>
    <phoneticPr fontId="2"/>
  </si>
  <si>
    <t>理科・理化学</t>
    <rPh sb="0" eb="2">
      <t>リカ</t>
    </rPh>
    <rPh sb="3" eb="4">
      <t>リ</t>
    </rPh>
    <rPh sb="4" eb="5">
      <t>カ</t>
    </rPh>
    <rPh sb="5" eb="6">
      <t>ガク</t>
    </rPh>
    <phoneticPr fontId="2"/>
  </si>
  <si>
    <t>自然科学・科学</t>
    <rPh sb="0" eb="4">
      <t>シゼンカガク</t>
    </rPh>
    <rPh sb="5" eb="7">
      <t>カガク</t>
    </rPh>
    <phoneticPr fontId="2"/>
  </si>
  <si>
    <t>物理</t>
    <rPh sb="0" eb="2">
      <t>ブツリ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</si>
  <si>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</si>
  <si>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</si>
  <si>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地学・天文研究</t>
    <rPh sb="0" eb="2">
      <t>チガク</t>
    </rPh>
    <rPh sb="3" eb="5">
      <t>テンモン</t>
    </rPh>
    <rPh sb="5" eb="7">
      <t>ケンキュウ</t>
    </rPh>
    <phoneticPr fontId="2"/>
  </si>
  <si>
    <t>英語・英会話</t>
    <rPh sb="0" eb="2">
      <t>エイゴ</t>
    </rPh>
    <rPh sb="3" eb="6">
      <t>エイカイワ</t>
    </rPh>
    <phoneticPr fontId="2"/>
  </si>
  <si>
    <t>語学・ESS</t>
    <rPh sb="0" eb="2">
      <t>ゴガク</t>
    </rPh>
    <phoneticPr fontId="2"/>
  </si>
  <si>
    <t>写真</t>
    <rPh sb="0" eb="2">
      <t>シャシン</t>
    </rPh>
    <phoneticPr fontId="2"/>
  </si>
  <si>
    <t>工業</t>
    <rPh sb="0" eb="2">
      <t>コウギョウ</t>
    </rPh>
    <phoneticPr fontId="2"/>
  </si>
  <si>
    <t>機械</t>
    <rPh sb="0" eb="2">
      <t>キカイ</t>
    </rPh>
    <phoneticPr fontId="2"/>
  </si>
  <si>
    <t>電気</t>
    <rPh sb="0" eb="2">
      <t>デンキ</t>
    </rPh>
    <phoneticPr fontId="2"/>
  </si>
  <si>
    <t>コンピュータ・パソコン</t>
    <phoneticPr fontId="2"/>
  </si>
  <si>
    <t>小倉百人一首・かるた</t>
    <rPh sb="0" eb="2">
      <t>オグラ</t>
    </rPh>
    <rPh sb="2" eb="5">
      <t>ヒャクニンイッシュ</t>
    </rPh>
    <rPh sb="5" eb="6">
      <t>シュ</t>
    </rPh>
    <phoneticPr fontId="2"/>
  </si>
  <si>
    <t>筝曲</t>
    <rPh sb="0" eb="2">
      <t>ソウキョク</t>
    </rPh>
    <phoneticPr fontId="2"/>
  </si>
  <si>
    <t>ダンス・バトン・舞踏</t>
    <rPh sb="8" eb="10">
      <t>ブトウ</t>
    </rPh>
    <phoneticPr fontId="2"/>
  </si>
  <si>
    <t>チアリーダー</t>
    <phoneticPr fontId="2"/>
  </si>
  <si>
    <t>軽音楽・バンド</t>
    <rPh sb="0" eb="3">
      <t>ケイオンガク</t>
    </rPh>
    <phoneticPr fontId="2"/>
  </si>
  <si>
    <t>フォークソング</t>
    <phoneticPr fontId="2"/>
  </si>
  <si>
    <t>文芸・文学</t>
    <rPh sb="0" eb="2">
      <t>ブンゲイ</t>
    </rPh>
    <rPh sb="3" eb="5">
      <t>ブンガク</t>
    </rPh>
    <phoneticPr fontId="2"/>
  </si>
  <si>
    <t>新聞</t>
    <rPh sb="0" eb="2">
      <t>シンブン</t>
    </rPh>
    <phoneticPr fontId="2"/>
  </si>
  <si>
    <t>アマ無線</t>
    <rPh sb="2" eb="4">
      <t>ムセン</t>
    </rPh>
    <phoneticPr fontId="2"/>
  </si>
  <si>
    <t>華道</t>
    <rPh sb="0" eb="2">
      <t>カドウ</t>
    </rPh>
    <phoneticPr fontId="2"/>
  </si>
  <si>
    <t>茶道</t>
    <rPh sb="0" eb="2">
      <t>サドウ</t>
    </rPh>
    <phoneticPr fontId="2"/>
  </si>
  <si>
    <t>家庭・家政</t>
    <rPh sb="0" eb="2">
      <t>カテイ</t>
    </rPh>
    <rPh sb="3" eb="5">
      <t>カセイ</t>
    </rPh>
    <phoneticPr fontId="2"/>
  </si>
  <si>
    <t>食物・調理</t>
    <rPh sb="0" eb="2">
      <t>ショクモツ</t>
    </rPh>
    <rPh sb="3" eb="5">
      <t>チョウリ</t>
    </rPh>
    <phoneticPr fontId="2"/>
  </si>
  <si>
    <t>手芸・被服</t>
    <rPh sb="0" eb="2">
      <t>シュゲイ</t>
    </rPh>
    <rPh sb="3" eb="5">
      <t>ヒフク</t>
    </rPh>
    <phoneticPr fontId="2"/>
  </si>
  <si>
    <t>JRC</t>
    <phoneticPr fontId="2"/>
  </si>
  <si>
    <t>社会福祉・奉仕</t>
    <rPh sb="0" eb="4">
      <t>シャカイフクシ</t>
    </rPh>
    <rPh sb="5" eb="7">
      <t>ホウシ</t>
    </rPh>
    <phoneticPr fontId="2"/>
  </si>
  <si>
    <t>環境美化</t>
    <rPh sb="0" eb="2">
      <t>カンキョウ</t>
    </rPh>
    <rPh sb="2" eb="4">
      <t>ビカ</t>
    </rPh>
    <phoneticPr fontId="2"/>
  </si>
  <si>
    <t>商業研究</t>
    <rPh sb="0" eb="2">
      <t>ショウギョウ</t>
    </rPh>
    <rPh sb="2" eb="4">
      <t>ケンキュウ</t>
    </rPh>
    <phoneticPr fontId="2"/>
  </si>
  <si>
    <t>ワープロ</t>
    <phoneticPr fontId="2"/>
  </si>
  <si>
    <t>簿記会計</t>
    <rPh sb="0" eb="2">
      <t>ボキ</t>
    </rPh>
    <rPh sb="2" eb="4">
      <t>カイケイ</t>
    </rPh>
    <phoneticPr fontId="2"/>
  </si>
  <si>
    <t>珠算・計算</t>
    <rPh sb="0" eb="2">
      <t>シュザン</t>
    </rPh>
    <rPh sb="3" eb="5">
      <t>ケイサン</t>
    </rPh>
    <phoneticPr fontId="2"/>
  </si>
  <si>
    <t>情報処理</t>
    <rPh sb="0" eb="2">
      <t>ジョウホウ</t>
    </rPh>
    <rPh sb="2" eb="4">
      <t>ショリ</t>
    </rPh>
    <phoneticPr fontId="2"/>
  </si>
  <si>
    <t>農業・園芸</t>
    <rPh sb="0" eb="2">
      <t>ノウギョウ</t>
    </rPh>
    <rPh sb="3" eb="5">
      <t>エンゲイ</t>
    </rPh>
    <phoneticPr fontId="2"/>
  </si>
  <si>
    <t>VFC・野外活動</t>
    <rPh sb="4" eb="6">
      <t>ヤガイ</t>
    </rPh>
    <rPh sb="6" eb="8">
      <t>カツドウ</t>
    </rPh>
    <phoneticPr fontId="2"/>
  </si>
  <si>
    <t>映画・映画研究</t>
    <rPh sb="0" eb="2">
      <t>エイガ</t>
    </rPh>
    <rPh sb="3" eb="5">
      <t>エイガ</t>
    </rPh>
    <rPh sb="5" eb="7">
      <t>ケンキュウ</t>
    </rPh>
    <phoneticPr fontId="2"/>
  </si>
  <si>
    <t>数学・数学研究</t>
    <rPh sb="0" eb="2">
      <t>スウガク</t>
    </rPh>
    <rPh sb="3" eb="7">
      <t>スウガクケンキュウ</t>
    </rPh>
    <phoneticPr fontId="2"/>
  </si>
  <si>
    <t>社会・人文社会</t>
    <rPh sb="0" eb="2">
      <t>シャカイ</t>
    </rPh>
    <rPh sb="3" eb="5">
      <t>ジンブン</t>
    </rPh>
    <rPh sb="5" eb="7">
      <t>シャカイ</t>
    </rPh>
    <phoneticPr fontId="2"/>
  </si>
  <si>
    <t>海外研究・国際理解</t>
    <rPh sb="0" eb="4">
      <t>カイガイケンキュウ</t>
    </rPh>
    <rPh sb="5" eb="9">
      <t>コクサイリカイ</t>
    </rPh>
    <phoneticPr fontId="2"/>
  </si>
  <si>
    <t>郷土研究</t>
    <rPh sb="0" eb="2">
      <t>キョウド</t>
    </rPh>
    <rPh sb="2" eb="4">
      <t>ケンキュウ</t>
    </rPh>
    <phoneticPr fontId="2"/>
  </si>
  <si>
    <t>音楽鑑賞・芸術鑑賞</t>
    <rPh sb="0" eb="2">
      <t>オンガク</t>
    </rPh>
    <rPh sb="2" eb="4">
      <t>カンショウ</t>
    </rPh>
    <rPh sb="5" eb="7">
      <t>ゲイジュツ</t>
    </rPh>
    <rPh sb="7" eb="9">
      <t>カンショウ</t>
    </rPh>
    <phoneticPr fontId="2"/>
  </si>
  <si>
    <t>その他</t>
    <rPh sb="2" eb="3">
      <t>タ</t>
    </rPh>
    <phoneticPr fontId="2"/>
  </si>
  <si>
    <t>文化部数</t>
    <rPh sb="0" eb="2">
      <t>ブンカ</t>
    </rPh>
    <rPh sb="2" eb="4">
      <t>ブスウ</t>
    </rPh>
    <rPh sb="3" eb="4">
      <t>スウ</t>
    </rPh>
    <phoneticPr fontId="2"/>
  </si>
  <si>
    <t>文化部員数</t>
    <rPh sb="0" eb="2">
      <t>ブンカ</t>
    </rPh>
    <rPh sb="2" eb="4">
      <t>ブイン</t>
    </rPh>
    <rPh sb="4" eb="5">
      <t>スウ</t>
    </rPh>
    <phoneticPr fontId="2"/>
  </si>
  <si>
    <t>在籍全生徒数</t>
    <rPh sb="0" eb="2">
      <t>ザイセキ</t>
    </rPh>
    <rPh sb="2" eb="3">
      <t>ゼン</t>
    </rPh>
    <rPh sb="3" eb="5">
      <t>セイト</t>
    </rPh>
    <rPh sb="5" eb="6">
      <t>スウ</t>
    </rPh>
    <phoneticPr fontId="2"/>
  </si>
  <si>
    <t>文化部加入率</t>
    <rPh sb="0" eb="3">
      <t>ブンカブ</t>
    </rPh>
    <rPh sb="3" eb="5">
      <t>カニュウ</t>
    </rPh>
    <rPh sb="5" eb="6">
      <t>リツ</t>
    </rPh>
    <phoneticPr fontId="2"/>
  </si>
  <si>
    <t>※「その他」の文化部の
「部名称（人数）」を記載</t>
    <rPh sb="4" eb="5">
      <t>タ</t>
    </rPh>
    <rPh sb="7" eb="8">
      <t>ブンカブ</t>
    </rPh>
    <rPh sb="8" eb="9">
      <t>カ</t>
    </rPh>
    <rPh sb="9" eb="10">
      <t>ブ</t>
    </rPh>
    <rPh sb="13" eb="14">
      <t>ブ</t>
    </rPh>
    <rPh sb="14" eb="16">
      <t>メイショウ</t>
    </rPh>
    <rPh sb="17" eb="19">
      <t>ニンズウ</t>
    </rPh>
    <rPh sb="22" eb="24">
      <t>キサイ</t>
    </rPh>
    <phoneticPr fontId="2"/>
  </si>
  <si>
    <t>仙　台　北　支　部　２１校</t>
    <rPh sb="0" eb="1">
      <t>セン</t>
    </rPh>
    <rPh sb="2" eb="3">
      <t>ダイ</t>
    </rPh>
    <rPh sb="4" eb="5">
      <t>キタ</t>
    </rPh>
    <rPh sb="6" eb="7">
      <t>シ</t>
    </rPh>
    <rPh sb="8" eb="9">
      <t>ブ</t>
    </rPh>
    <rPh sb="12" eb="13">
      <t>コウ</t>
    </rPh>
    <phoneticPr fontId="2"/>
  </si>
  <si>
    <t>1</t>
  </si>
  <si>
    <t>宮城県仙台第二高等学校</t>
    <phoneticPr fontId="2"/>
  </si>
  <si>
    <t>2</t>
  </si>
  <si>
    <t>宮城県宮城第一高等学校</t>
    <rPh sb="3" eb="5">
      <t>ミヤギ</t>
    </rPh>
    <phoneticPr fontId="6"/>
  </si>
  <si>
    <t>3</t>
  </si>
  <si>
    <t>宮城県泉高等学校</t>
    <phoneticPr fontId="2"/>
  </si>
  <si>
    <t>4</t>
  </si>
  <si>
    <t>宮城県泉松陵高等学校</t>
    <phoneticPr fontId="2"/>
  </si>
  <si>
    <t>5</t>
  </si>
  <si>
    <t>宮城県泉館山高等学校</t>
    <phoneticPr fontId="2"/>
  </si>
  <si>
    <t>6</t>
  </si>
  <si>
    <t>宮城県宮城広瀬高等学校</t>
    <phoneticPr fontId="2"/>
  </si>
  <si>
    <t>7</t>
  </si>
  <si>
    <t>宮城県富谷高等学校</t>
    <phoneticPr fontId="2"/>
  </si>
  <si>
    <t>8</t>
  </si>
  <si>
    <t>宮城県黒川高等学校</t>
    <phoneticPr fontId="2"/>
  </si>
  <si>
    <t>9</t>
  </si>
  <si>
    <t>仙台市立仙台高等学校</t>
    <rPh sb="0" eb="2">
      <t>センダイ</t>
    </rPh>
    <rPh sb="2" eb="4">
      <t>シリツ</t>
    </rPh>
    <phoneticPr fontId="6"/>
  </si>
  <si>
    <t>10</t>
  </si>
  <si>
    <t>仙台市立仙台商業高等学校</t>
    <rPh sb="0" eb="2">
      <t>センダイ</t>
    </rPh>
    <rPh sb="2" eb="4">
      <t>シリツ</t>
    </rPh>
    <phoneticPr fontId="6"/>
  </si>
  <si>
    <t>11</t>
  </si>
  <si>
    <t>仙台市立仙台青陵中等教育学校（後期課程）</t>
    <rPh sb="0" eb="2">
      <t>センダイ</t>
    </rPh>
    <rPh sb="2" eb="4">
      <t>シリツ</t>
    </rPh>
    <rPh sb="4" eb="6">
      <t>センダイ</t>
    </rPh>
    <rPh sb="6" eb="8">
      <t>セイリョウ</t>
    </rPh>
    <rPh sb="8" eb="10">
      <t>チュウトウ</t>
    </rPh>
    <rPh sb="10" eb="12">
      <t>キョウイク</t>
    </rPh>
    <rPh sb="12" eb="14">
      <t>ガッコウ</t>
    </rPh>
    <rPh sb="15" eb="17">
      <t>コウキ</t>
    </rPh>
    <rPh sb="17" eb="19">
      <t>カテイ</t>
    </rPh>
    <phoneticPr fontId="6"/>
  </si>
  <si>
    <t>12</t>
  </si>
  <si>
    <t>宮城学院高等学校</t>
    <phoneticPr fontId="2"/>
  </si>
  <si>
    <t>13</t>
  </si>
  <si>
    <t>仙台白百合学園高等学校</t>
    <phoneticPr fontId="2"/>
  </si>
  <si>
    <t>※</t>
  </si>
  <si>
    <t>※　　同校　通信制</t>
    <rPh sb="6" eb="9">
      <t>ツウシンセイ</t>
    </rPh>
    <phoneticPr fontId="2"/>
  </si>
  <si>
    <t>14</t>
  </si>
  <si>
    <t>尚絅学院高等学校</t>
    <phoneticPr fontId="2"/>
  </si>
  <si>
    <t>15</t>
  </si>
  <si>
    <t>仙台大学付属明成高等学校</t>
    <rPh sb="0" eb="2">
      <t>センダイ</t>
    </rPh>
    <rPh sb="2" eb="4">
      <t>ダイガク</t>
    </rPh>
    <rPh sb="4" eb="6">
      <t>フゾク</t>
    </rPh>
    <phoneticPr fontId="2"/>
  </si>
  <si>
    <t>16</t>
  </si>
  <si>
    <t>東北高等学校</t>
    <phoneticPr fontId="6"/>
  </si>
  <si>
    <t>17</t>
  </si>
  <si>
    <t>東北学院榴ケ岡高等学校</t>
    <phoneticPr fontId="2"/>
  </si>
  <si>
    <t>18</t>
  </si>
  <si>
    <t>東北生活文化大学高等学校</t>
    <phoneticPr fontId="2"/>
  </si>
  <si>
    <t>19</t>
  </si>
  <si>
    <t>仙台育英学園高等学校</t>
    <phoneticPr fontId="6"/>
  </si>
  <si>
    <t>20</t>
  </si>
  <si>
    <t>21</t>
  </si>
  <si>
    <t>星槎国際高等学校</t>
    <rPh sb="0" eb="2">
      <t>セイサ</t>
    </rPh>
    <rPh sb="2" eb="4">
      <t>コクサイ</t>
    </rPh>
    <rPh sb="4" eb="6">
      <t>コウトウ</t>
    </rPh>
    <rPh sb="6" eb="8">
      <t>ガッコウ</t>
    </rPh>
    <phoneticPr fontId="2"/>
  </si>
  <si>
    <t>《仙台北支部合計》</t>
    <rPh sb="1" eb="3">
      <t>センダイ</t>
    </rPh>
    <rPh sb="3" eb="4">
      <t>キタ</t>
    </rPh>
    <rPh sb="4" eb="6">
      <t>シブ</t>
    </rPh>
    <rPh sb="6" eb="8">
      <t>ゴウケイ</t>
    </rPh>
    <phoneticPr fontId="2"/>
  </si>
  <si>
    <t>学校数</t>
  </si>
  <si>
    <t>宮城県仙台第一高等学校</t>
    <phoneticPr fontId="2"/>
  </si>
  <si>
    <t>宮城県仙台第三高等学校</t>
    <phoneticPr fontId="2"/>
  </si>
  <si>
    <t>宮城県仙台二華高等学校</t>
    <rPh sb="3" eb="5">
      <t>センダイ</t>
    </rPh>
    <rPh sb="5" eb="6">
      <t>ニ</t>
    </rPh>
    <rPh sb="6" eb="7">
      <t>ハナ</t>
    </rPh>
    <phoneticPr fontId="2"/>
  </si>
  <si>
    <t>宮城県仙台三桜高等学校</t>
    <rPh sb="3" eb="5">
      <t>センダイ</t>
    </rPh>
    <rPh sb="5" eb="6">
      <t>サン</t>
    </rPh>
    <rPh sb="6" eb="7">
      <t>サクラ</t>
    </rPh>
    <phoneticPr fontId="2"/>
  </si>
  <si>
    <t>宮城県仙台向山高等学校</t>
    <phoneticPr fontId="2"/>
  </si>
  <si>
    <t>宮城県仙台南高等学校</t>
    <phoneticPr fontId="2"/>
  </si>
  <si>
    <t>宮城県仙台西高等学校</t>
    <phoneticPr fontId="2"/>
  </si>
  <si>
    <t>宮城県仙台東高等学校</t>
    <phoneticPr fontId="2"/>
  </si>
  <si>
    <t>宮城県宮城野高等学校</t>
    <phoneticPr fontId="2"/>
  </si>
  <si>
    <t>宮城県工業高等学校</t>
    <phoneticPr fontId="2"/>
  </si>
  <si>
    <t>宮城県第二工業高等学校</t>
    <phoneticPr fontId="2"/>
  </si>
  <si>
    <t>宮城県立聴覚支援学校</t>
    <rPh sb="4" eb="6">
      <t>チョウカク</t>
    </rPh>
    <rPh sb="6" eb="8">
      <t>シエン</t>
    </rPh>
    <phoneticPr fontId="6"/>
  </si>
  <si>
    <t>仙台市立仙台工業高等学校</t>
    <rPh sb="0" eb="2">
      <t>センダイ</t>
    </rPh>
    <rPh sb="2" eb="4">
      <t>シリツ</t>
    </rPh>
    <phoneticPr fontId="6"/>
  </si>
  <si>
    <t>※　　同校　定時制</t>
  </si>
  <si>
    <t>仙台市立大志高等学校</t>
    <rPh sb="0" eb="2">
      <t>センダイ</t>
    </rPh>
    <rPh sb="4" eb="6">
      <t>タイシ</t>
    </rPh>
    <rPh sb="6" eb="8">
      <t>コウトウ</t>
    </rPh>
    <rPh sb="8" eb="10">
      <t>ガッコウ</t>
    </rPh>
    <phoneticPr fontId="6"/>
  </si>
  <si>
    <t>東北学院高等学校</t>
    <phoneticPr fontId="2"/>
  </si>
  <si>
    <t>聖和学園高等学校</t>
    <phoneticPr fontId="6"/>
  </si>
  <si>
    <t>※　　同校　三神峯キャンパス</t>
    <rPh sb="6" eb="7">
      <t>サン</t>
    </rPh>
    <rPh sb="7" eb="8">
      <t>カミ</t>
    </rPh>
    <rPh sb="8" eb="9">
      <t>ミネ</t>
    </rPh>
    <phoneticPr fontId="2"/>
  </si>
  <si>
    <t>常盤木学園高等学校</t>
    <phoneticPr fontId="2"/>
  </si>
  <si>
    <t>仙台城南高等学校</t>
    <rPh sb="0" eb="2">
      <t>センダイ</t>
    </rPh>
    <rPh sb="2" eb="3">
      <t>シロ</t>
    </rPh>
    <rPh sb="3" eb="4">
      <t>ミナミ</t>
    </rPh>
    <phoneticPr fontId="2"/>
  </si>
  <si>
    <t>聖ウルスラ学院英智高等学校</t>
    <rPh sb="7" eb="9">
      <t>ヒデトモ</t>
    </rPh>
    <rPh sb="9" eb="11">
      <t>コウトウ</t>
    </rPh>
    <phoneticPr fontId="6"/>
  </si>
  <si>
    <t>聖ドミニコ学院高等学校</t>
    <phoneticPr fontId="2"/>
  </si>
  <si>
    <t>《仙台南支部合計》</t>
    <rPh sb="1" eb="3">
      <t>センダイ</t>
    </rPh>
    <rPh sb="3" eb="4">
      <t>ミナミ</t>
    </rPh>
    <phoneticPr fontId="2"/>
  </si>
  <si>
    <t>宮城県白石高等学校</t>
    <phoneticPr fontId="2"/>
  </si>
  <si>
    <t>※　　同校　七ケ宿校</t>
  </si>
  <si>
    <t>宮城県角田高等学校</t>
    <phoneticPr fontId="2"/>
  </si>
  <si>
    <t>宮城県名取高等学校</t>
    <phoneticPr fontId="2"/>
  </si>
  <si>
    <t>宮城県村田高等学校</t>
    <phoneticPr fontId="2"/>
  </si>
  <si>
    <t>宮城県名取北高等学校</t>
    <phoneticPr fontId="2"/>
  </si>
  <si>
    <t>宮城県柴田高等学校</t>
    <phoneticPr fontId="2"/>
  </si>
  <si>
    <t>宮城県蔵王高等学校</t>
    <phoneticPr fontId="2"/>
  </si>
  <si>
    <t>宮城県農業高等学校</t>
    <phoneticPr fontId="2"/>
  </si>
  <si>
    <t>宮城県柴田農林高等学校</t>
    <phoneticPr fontId="2"/>
  </si>
  <si>
    <t>※　　同校　川崎校</t>
    <rPh sb="6" eb="8">
      <t>カワサキ</t>
    </rPh>
    <rPh sb="8" eb="9">
      <t>コウ</t>
    </rPh>
    <phoneticPr fontId="6"/>
  </si>
  <si>
    <t>宮城県伊具高等学校</t>
    <phoneticPr fontId="2"/>
  </si>
  <si>
    <t>宮城県亘理高等学校</t>
    <phoneticPr fontId="2"/>
  </si>
  <si>
    <t>宮城県白石工業高等学校</t>
    <phoneticPr fontId="2"/>
  </si>
  <si>
    <t>宮城県大河原商業高等学校</t>
    <phoneticPr fontId="2"/>
  </si>
  <si>
    <t>※　　同校　定時制</t>
    <phoneticPr fontId="2"/>
  </si>
  <si>
    <t>西山学院高等学校</t>
    <phoneticPr fontId="2"/>
  </si>
  <si>
    <t>仙台高等専門学校　名取キャンパス</t>
    <rPh sb="0" eb="2">
      <t>センダイ</t>
    </rPh>
    <rPh sb="2" eb="4">
      <t>コウトウ</t>
    </rPh>
    <rPh sb="4" eb="6">
      <t>センモン</t>
    </rPh>
    <rPh sb="6" eb="8">
      <t>ガッコウ</t>
    </rPh>
    <rPh sb="9" eb="11">
      <t>ナトリ</t>
    </rPh>
    <phoneticPr fontId="2"/>
  </si>
  <si>
    <t>宮城県美田園高等学校</t>
    <rPh sb="3" eb="6">
      <t>ミタゾノ</t>
    </rPh>
    <phoneticPr fontId="2"/>
  </si>
  <si>
    <t>《仙南支部合計》</t>
    <rPh sb="1" eb="3">
      <t>センナン</t>
    </rPh>
    <rPh sb="3" eb="5">
      <t>シブ</t>
    </rPh>
    <rPh sb="5" eb="7">
      <t>ゴウケイ</t>
    </rPh>
    <phoneticPr fontId="2"/>
  </si>
  <si>
    <t>大　崎　支　部　１４校</t>
    <rPh sb="0" eb="3">
      <t>オオサキ</t>
    </rPh>
    <rPh sb="4" eb="7">
      <t>シブ</t>
    </rPh>
    <rPh sb="10" eb="11">
      <t>コウ</t>
    </rPh>
    <phoneticPr fontId="2"/>
  </si>
  <si>
    <t>宮城県古川高等学校</t>
    <phoneticPr fontId="2"/>
  </si>
  <si>
    <t>宮城県古川黎明高等学校</t>
    <phoneticPr fontId="2"/>
  </si>
  <si>
    <t>宮城県岩出山高等学校</t>
    <phoneticPr fontId="2"/>
  </si>
  <si>
    <t>宮城県涌谷高等学校</t>
    <phoneticPr fontId="2"/>
  </si>
  <si>
    <t>宮城県田尻さくら高等学校</t>
    <phoneticPr fontId="2"/>
  </si>
  <si>
    <t>宮城県中新田高等学校</t>
    <phoneticPr fontId="2"/>
  </si>
  <si>
    <t>宮城県松山高等学校</t>
    <phoneticPr fontId="2"/>
  </si>
  <si>
    <t>宮城県加美農業高等学校</t>
    <phoneticPr fontId="2"/>
  </si>
  <si>
    <t>宮城県小牛田農林高等学校</t>
    <phoneticPr fontId="2"/>
  </si>
  <si>
    <t>宮城県南郷高等学校</t>
    <phoneticPr fontId="2"/>
  </si>
  <si>
    <t>宮城県古川工業高等学校</t>
    <phoneticPr fontId="2"/>
  </si>
  <si>
    <t>宮城県鹿島台商業高等学校</t>
    <phoneticPr fontId="2"/>
  </si>
  <si>
    <t>古川学園高等学校</t>
    <phoneticPr fontId="2"/>
  </si>
  <si>
    <t>啓誠学園大崎中央高等学校</t>
    <phoneticPr fontId="2"/>
  </si>
  <si>
    <t>《大崎支部合計》</t>
    <rPh sb="1" eb="3">
      <t>オオサキ</t>
    </rPh>
    <rPh sb="3" eb="5">
      <t>シブ</t>
    </rPh>
    <rPh sb="5" eb="7">
      <t>ゴウケイ</t>
    </rPh>
    <phoneticPr fontId="2"/>
  </si>
  <si>
    <t>東　部　支　部　１４校</t>
    <rPh sb="0" eb="1">
      <t>ヒガシ</t>
    </rPh>
    <rPh sb="2" eb="3">
      <t>ブ</t>
    </rPh>
    <rPh sb="4" eb="5">
      <t>ササ</t>
    </rPh>
    <rPh sb="6" eb="7">
      <t>ブ</t>
    </rPh>
    <rPh sb="10" eb="11">
      <t>コウ</t>
    </rPh>
    <phoneticPr fontId="2"/>
  </si>
  <si>
    <t>宮城県石巻高等学校</t>
    <phoneticPr fontId="2"/>
  </si>
  <si>
    <t>宮城県石巻好文館高等学校</t>
    <rPh sb="5" eb="6">
      <t>コウ</t>
    </rPh>
    <rPh sb="6" eb="8">
      <t>ブンカン</t>
    </rPh>
    <phoneticPr fontId="6"/>
  </si>
  <si>
    <t>宮城県石巻西高等学校</t>
    <phoneticPr fontId="2"/>
  </si>
  <si>
    <t>宮城県石巻北高等学校</t>
    <rPh sb="5" eb="6">
      <t>キタ</t>
    </rPh>
    <phoneticPr fontId="2"/>
  </si>
  <si>
    <t>※　　同校　飯野川校</t>
    <rPh sb="6" eb="8">
      <t>イイノ</t>
    </rPh>
    <rPh sb="8" eb="9">
      <t>ガワ</t>
    </rPh>
    <phoneticPr fontId="2"/>
  </si>
  <si>
    <t>宮城県石巻工業高等学校</t>
    <phoneticPr fontId="2"/>
  </si>
  <si>
    <t>宮城県石巻商業高等学校</t>
    <phoneticPr fontId="2"/>
  </si>
  <si>
    <t>宮城県東松島高等学校</t>
    <phoneticPr fontId="2"/>
  </si>
  <si>
    <t>石巻市立桜坂高等学校</t>
    <rPh sb="4" eb="5">
      <t>サクラ</t>
    </rPh>
    <rPh sb="5" eb="6">
      <t>サカ</t>
    </rPh>
    <phoneticPr fontId="2"/>
  </si>
  <si>
    <t>宮城県水産高等学校</t>
    <rPh sb="0" eb="3">
      <t>ミヤギケン</t>
    </rPh>
    <rPh sb="3" eb="5">
      <t>スイサン</t>
    </rPh>
    <phoneticPr fontId="2"/>
  </si>
  <si>
    <t>宮城県松島高等学校</t>
    <phoneticPr fontId="2"/>
  </si>
  <si>
    <t>宮城県塩釜高等学校</t>
    <phoneticPr fontId="2"/>
  </si>
  <si>
    <t>宮城県多賀城高等学校</t>
    <phoneticPr fontId="2"/>
  </si>
  <si>
    <t>宮城県利府高等学校</t>
    <phoneticPr fontId="2"/>
  </si>
  <si>
    <t>宮城県貞山高等学校</t>
    <phoneticPr fontId="2"/>
  </si>
  <si>
    <t>《東部支部合計》</t>
    <rPh sb="1" eb="3">
      <t>トウブ</t>
    </rPh>
    <rPh sb="3" eb="5">
      <t>シブ</t>
    </rPh>
    <rPh sb="5" eb="7">
      <t>ゴウケイ</t>
    </rPh>
    <phoneticPr fontId="2"/>
  </si>
  <si>
    <t>栗原・登米支部　７校</t>
    <rPh sb="0" eb="2">
      <t>クリハラ</t>
    </rPh>
    <rPh sb="3" eb="5">
      <t>トメ</t>
    </rPh>
    <rPh sb="5" eb="7">
      <t>シブ</t>
    </rPh>
    <rPh sb="9" eb="10">
      <t>コウ</t>
    </rPh>
    <phoneticPr fontId="2"/>
  </si>
  <si>
    <t>宮城県築館高等学校</t>
    <phoneticPr fontId="2"/>
  </si>
  <si>
    <t>宮城県迫桜高等学校</t>
    <phoneticPr fontId="2"/>
  </si>
  <si>
    <t>宮城県岩ケ崎高等学校</t>
    <phoneticPr fontId="2"/>
  </si>
  <si>
    <t>宮城県佐沼高等学校</t>
    <phoneticPr fontId="2"/>
  </si>
  <si>
    <t>宮城県登米高等学校</t>
    <phoneticPr fontId="2"/>
  </si>
  <si>
    <t>宮城県登米総合産業高等学校</t>
    <rPh sb="0" eb="3">
      <t>ミヤギケン</t>
    </rPh>
    <rPh sb="3" eb="5">
      <t>トメ</t>
    </rPh>
    <rPh sb="5" eb="7">
      <t>ソウゴウ</t>
    </rPh>
    <rPh sb="7" eb="9">
      <t>サンギョウ</t>
    </rPh>
    <rPh sb="9" eb="11">
      <t>コウトウ</t>
    </rPh>
    <rPh sb="11" eb="13">
      <t>ガッコウ</t>
    </rPh>
    <phoneticPr fontId="2"/>
  </si>
  <si>
    <t>宮城県一迫商業高等学校</t>
    <phoneticPr fontId="2"/>
  </si>
  <si>
    <t>《栗原・登米支部合計》</t>
    <rPh sb="1" eb="3">
      <t>クリハラ</t>
    </rPh>
    <rPh sb="4" eb="6">
      <t>トメ</t>
    </rPh>
    <rPh sb="6" eb="8">
      <t>シブ</t>
    </rPh>
    <rPh sb="8" eb="10">
      <t>ゴウケイ</t>
    </rPh>
    <phoneticPr fontId="2"/>
  </si>
  <si>
    <t>本吉支部　5校</t>
    <rPh sb="0" eb="2">
      <t>モトヨシ</t>
    </rPh>
    <rPh sb="2" eb="4">
      <t>シブ</t>
    </rPh>
    <rPh sb="6" eb="7">
      <t>コウ</t>
    </rPh>
    <phoneticPr fontId="2"/>
  </si>
  <si>
    <t>宮城県気仙沼高等学校</t>
    <phoneticPr fontId="2"/>
  </si>
  <si>
    <t>宮城県本吉響高等学校</t>
    <phoneticPr fontId="2"/>
  </si>
  <si>
    <t>宮城県気仙沼向洋高等学校</t>
    <phoneticPr fontId="2"/>
  </si>
  <si>
    <t>東陵高等学校</t>
    <phoneticPr fontId="2"/>
  </si>
  <si>
    <t>《本吉支部合計》</t>
    <rPh sb="1" eb="3">
      <t>モトヨシ</t>
    </rPh>
    <rPh sb="3" eb="5">
      <t>シブ</t>
    </rPh>
    <rPh sb="5" eb="7">
      <t>ゴウケイ</t>
    </rPh>
    <phoneticPr fontId="2"/>
  </si>
  <si>
    <t>県全体の部員数</t>
    <rPh sb="0" eb="1">
      <t>ケン</t>
    </rPh>
    <rPh sb="1" eb="3">
      <t>ゼンタイ</t>
    </rPh>
    <rPh sb="4" eb="7">
      <t>ブインスウ</t>
    </rPh>
    <phoneticPr fontId="2"/>
  </si>
  <si>
    <t>学校数(99校中）</t>
    <rPh sb="0" eb="2">
      <t>ガッコウ</t>
    </rPh>
    <rPh sb="2" eb="3">
      <t>スウ</t>
    </rPh>
    <rPh sb="6" eb="7">
      <t>コウ</t>
    </rPh>
    <rPh sb="7" eb="8">
      <t>チュウ</t>
    </rPh>
    <phoneticPr fontId="2"/>
  </si>
  <si>
    <t>《入力上の留意点》</t>
    <rPh sb="1" eb="3">
      <t>ニュウリョク</t>
    </rPh>
    <rPh sb="3" eb="4">
      <t>ジョウ</t>
    </rPh>
    <rPh sb="5" eb="7">
      <t>リュウイ</t>
    </rPh>
    <rPh sb="7" eb="8">
      <t>テン</t>
    </rPh>
    <phoneticPr fontId="2"/>
  </si>
  <si>
    <t>①</t>
    <phoneticPr fontId="2"/>
  </si>
  <si>
    <t>②</t>
    <phoneticPr fontId="2"/>
  </si>
  <si>
    <t>（原則）５月１日時点の文化部（同好会、愛好会、サークル等を含む）の登録人数を入力</t>
    <rPh sb="5" eb="6">
      <t>ガツ</t>
    </rPh>
    <rPh sb="7" eb="8">
      <t>ニチ</t>
    </rPh>
    <rPh sb="8" eb="10">
      <t>ジテン</t>
    </rPh>
    <rPh sb="11" eb="14">
      <t>ブンカブ</t>
    </rPh>
    <rPh sb="15" eb="18">
      <t>ドウコウカイ</t>
    </rPh>
    <rPh sb="19" eb="22">
      <t>アイコウカイ</t>
    </rPh>
    <rPh sb="27" eb="28">
      <t>トウ</t>
    </rPh>
    <rPh sb="29" eb="30">
      <t>フク</t>
    </rPh>
    <rPh sb="33" eb="35">
      <t>トウロク</t>
    </rPh>
    <rPh sb="35" eb="36">
      <t>ニン</t>
    </rPh>
    <rPh sb="36" eb="37">
      <t>スウ</t>
    </rPh>
    <rPh sb="38" eb="40">
      <t>ニュウリョク</t>
    </rPh>
    <phoneticPr fontId="2"/>
  </si>
  <si>
    <t>③</t>
    <phoneticPr fontId="2"/>
  </si>
  <si>
    <t>部の名称が異なっていても，活動内容が似ている分類項目に入力</t>
    <rPh sb="0" eb="1">
      <t>ブ</t>
    </rPh>
    <rPh sb="2" eb="4">
      <t>メイショウ</t>
    </rPh>
    <rPh sb="5" eb="6">
      <t>コト</t>
    </rPh>
    <rPh sb="13" eb="15">
      <t>カツドウ</t>
    </rPh>
    <rPh sb="15" eb="17">
      <t>ナイヨウ</t>
    </rPh>
    <rPh sb="18" eb="19">
      <t>ニ</t>
    </rPh>
    <rPh sb="22" eb="24">
      <t>ブンルイ</t>
    </rPh>
    <rPh sb="24" eb="26">
      <t>コウモク</t>
    </rPh>
    <rPh sb="27" eb="29">
      <t>ニュウリョク</t>
    </rPh>
    <phoneticPr fontId="2"/>
  </si>
  <si>
    <t>④</t>
    <phoneticPr fontId="2"/>
  </si>
  <si>
    <t>活動内容が分類項目にない場合，「その他」の欄に部の名称と人数を入力</t>
    <rPh sb="0" eb="2">
      <t>カツドウ</t>
    </rPh>
    <rPh sb="2" eb="4">
      <t>ナイヨウ</t>
    </rPh>
    <rPh sb="5" eb="7">
      <t>ブンルイ</t>
    </rPh>
    <rPh sb="7" eb="9">
      <t>コウモク</t>
    </rPh>
    <rPh sb="12" eb="14">
      <t>バアイ</t>
    </rPh>
    <rPh sb="18" eb="19">
      <t>タ</t>
    </rPh>
    <rPh sb="21" eb="22">
      <t>ラン</t>
    </rPh>
    <rPh sb="23" eb="24">
      <t>ブ</t>
    </rPh>
    <rPh sb="25" eb="27">
      <t>メイショウ</t>
    </rPh>
    <rPh sb="28" eb="30">
      <t>ニンズウ</t>
    </rPh>
    <rPh sb="31" eb="33">
      <t>ニュウリョク</t>
    </rPh>
    <phoneticPr fontId="2"/>
  </si>
  <si>
    <t>⑤</t>
    <phoneticPr fontId="2"/>
  </si>
  <si>
    <t>「囲碁将棋部」「音楽部」のように，活動内容が二項目以上にまたがる場合，それぞれの項目に同じ数を入力</t>
    <rPh sb="1" eb="3">
      <t>イゴ</t>
    </rPh>
    <rPh sb="3" eb="5">
      <t>ショウギ</t>
    </rPh>
    <rPh sb="5" eb="6">
      <t>ブ</t>
    </rPh>
    <rPh sb="8" eb="10">
      <t>オンガク</t>
    </rPh>
    <rPh sb="10" eb="11">
      <t>ブ</t>
    </rPh>
    <rPh sb="17" eb="19">
      <t>カツドウ</t>
    </rPh>
    <rPh sb="19" eb="21">
      <t>ナイヨウ</t>
    </rPh>
    <rPh sb="22" eb="25">
      <t>ニコウモク</t>
    </rPh>
    <rPh sb="25" eb="27">
      <t>イジョウ</t>
    </rPh>
    <rPh sb="32" eb="34">
      <t>バアイ</t>
    </rPh>
    <rPh sb="40" eb="42">
      <t>コウモク</t>
    </rPh>
    <rPh sb="43" eb="44">
      <t>オナ</t>
    </rPh>
    <rPh sb="45" eb="46">
      <t>カズ</t>
    </rPh>
    <rPh sb="47" eb="49">
      <t>ニュウリョク</t>
    </rPh>
    <phoneticPr fontId="2"/>
  </si>
  <si>
    <t>⑥</t>
    <phoneticPr fontId="2"/>
  </si>
  <si>
    <r>
      <rPr>
        <sz val="16"/>
        <rFont val="ＭＳ Ｐゴシック"/>
        <family val="3"/>
        <charset val="128"/>
      </rPr>
      <t>設置されていない部には何も入力しないが，</t>
    </r>
    <r>
      <rPr>
        <sz val="16"/>
        <color rgb="FFFF0000"/>
        <rFont val="ＭＳ Ｐゴシック"/>
        <family val="3"/>
        <charset val="128"/>
      </rPr>
      <t>休部中や部員のいない部には「0」を入力</t>
    </r>
    <rPh sb="0" eb="2">
      <t>セッチ</t>
    </rPh>
    <rPh sb="8" eb="9">
      <t>ブ</t>
    </rPh>
    <rPh sb="11" eb="12">
      <t>ナニ</t>
    </rPh>
    <rPh sb="13" eb="15">
      <t>ニュウリョク</t>
    </rPh>
    <rPh sb="20" eb="22">
      <t>キュウブ</t>
    </rPh>
    <rPh sb="22" eb="23">
      <t>チュウ</t>
    </rPh>
    <rPh sb="24" eb="26">
      <t>ブイン</t>
    </rPh>
    <rPh sb="30" eb="31">
      <t>ブ</t>
    </rPh>
    <rPh sb="37" eb="39">
      <t>ニュウリョク</t>
    </rPh>
    <phoneticPr fontId="2"/>
  </si>
  <si>
    <t>⑦</t>
    <phoneticPr fontId="2"/>
  </si>
  <si>
    <t>各学校の「在籍全生徒数」を入力</t>
    <rPh sb="0" eb="3">
      <t>カクガッコウ</t>
    </rPh>
    <rPh sb="5" eb="7">
      <t>ザイセキ</t>
    </rPh>
    <rPh sb="7" eb="8">
      <t>ゼン</t>
    </rPh>
    <rPh sb="8" eb="11">
      <t>セイトスウ</t>
    </rPh>
    <rPh sb="13" eb="15">
      <t>ニュウリョク</t>
    </rPh>
    <phoneticPr fontId="2"/>
  </si>
  <si>
    <t>番号</t>
    <rPh sb="0" eb="2">
      <t>バンゴウ</t>
    </rPh>
    <phoneticPr fontId="2"/>
  </si>
  <si>
    <t>学校名</t>
    <rPh sb="0" eb="2">
      <t>ガッコウ</t>
    </rPh>
    <rPh sb="2" eb="3">
      <t>メイ</t>
    </rPh>
    <phoneticPr fontId="2"/>
  </si>
  <si>
    <t>演劇</t>
    <phoneticPr fontId="2"/>
  </si>
  <si>
    <t>前年度文化部員数</t>
    <rPh sb="0" eb="1">
      <t>ゼン</t>
    </rPh>
    <phoneticPr fontId="2"/>
  </si>
  <si>
    <t>「その他」の文化部の
「部名称（人数）」を記載</t>
    <rPh sb="3" eb="4">
      <t>タ</t>
    </rPh>
    <rPh sb="6" eb="7">
      <t>ブンカブ</t>
    </rPh>
    <rPh sb="7" eb="8">
      <t>カ</t>
    </rPh>
    <rPh sb="8" eb="9">
      <t>ブ</t>
    </rPh>
    <rPh sb="12" eb="13">
      <t>ブ</t>
    </rPh>
    <rPh sb="13" eb="15">
      <t>メイショウ</t>
    </rPh>
    <rPh sb="16" eb="18">
      <t>ニンズウ</t>
    </rPh>
    <rPh sb="21" eb="23">
      <t>キサイ</t>
    </rPh>
    <phoneticPr fontId="2"/>
  </si>
  <si>
    <t>宮城県大河原産業高等学校</t>
    <rPh sb="3" eb="6">
      <t>オオガワラ</t>
    </rPh>
    <rPh sb="6" eb="8">
      <t>サンギョウ</t>
    </rPh>
    <rPh sb="8" eb="10">
      <t>コウトウ</t>
    </rPh>
    <phoneticPr fontId="2"/>
  </si>
  <si>
    <t>仙　台　南　支　部　２１校</t>
    <rPh sb="0" eb="1">
      <t>セン</t>
    </rPh>
    <rPh sb="2" eb="3">
      <t>ダイ</t>
    </rPh>
    <rPh sb="4" eb="5">
      <t>ミナミ</t>
    </rPh>
    <rPh sb="6" eb="7">
      <t>シ</t>
    </rPh>
    <rPh sb="8" eb="9">
      <t>ブ</t>
    </rPh>
    <rPh sb="12" eb="13">
      <t>コウ</t>
    </rPh>
    <phoneticPr fontId="2"/>
  </si>
  <si>
    <t>仙　南　支　部　１７校</t>
    <rPh sb="0" eb="1">
      <t>センダイ</t>
    </rPh>
    <rPh sb="2" eb="3">
      <t>ミナミ</t>
    </rPh>
    <rPh sb="4" eb="5">
      <t>ササ</t>
    </rPh>
    <rPh sb="6" eb="7">
      <t>ブ</t>
    </rPh>
    <rPh sb="10" eb="11">
      <t>コウ</t>
    </rPh>
    <phoneticPr fontId="2"/>
  </si>
  <si>
    <t>宮城県南三陸高等学校</t>
    <rPh sb="3" eb="6">
      <t>ミナミサンリク</t>
    </rPh>
    <phoneticPr fontId="2"/>
  </si>
  <si>
    <t>ハンドベルクワイア（8） YWCA（10）</t>
  </si>
  <si>
    <t>生文塾（15）　eスポーツ同好会（25）　保育部（18）</t>
  </si>
  <si>
    <t>総合文化部</t>
  </si>
  <si>
    <t>本　　吉</t>
  </si>
  <si>
    <t>栗原・登米</t>
  </si>
  <si>
    <t>東　　部</t>
  </si>
  <si>
    <t>大　　崎</t>
  </si>
  <si>
    <t>仙　　南</t>
  </si>
  <si>
    <t>仙 台 南</t>
  </si>
  <si>
    <t>仙 台 北</t>
  </si>
  <si>
    <t>電話番号</t>
  </si>
  <si>
    <t>メールアドレス</t>
  </si>
  <si>
    <t>職名</t>
  </si>
  <si>
    <t>学校名</t>
  </si>
  <si>
    <t>理事名</t>
  </si>
  <si>
    <t>支部</t>
  </si>
  <si>
    <t>022-221-5656</t>
  </si>
  <si>
    <t>令和６年度　宮城県高等学校文化連盟　文化部員数調査結果</t>
    <rPh sb="0" eb="2">
      <t>レイワ</t>
    </rPh>
    <rPh sb="3" eb="5">
      <t>ネンド</t>
    </rPh>
    <rPh sb="4" eb="5">
      <t>ド</t>
    </rPh>
    <rPh sb="5" eb="7">
      <t>ヘイネンド</t>
    </rPh>
    <rPh sb="6" eb="9">
      <t>ミヤギケン</t>
    </rPh>
    <rPh sb="9" eb="13">
      <t>コウトウガッコウ</t>
    </rPh>
    <rPh sb="13" eb="15">
      <t>ブンカ</t>
    </rPh>
    <rPh sb="15" eb="17">
      <t>レンメイ</t>
    </rPh>
    <rPh sb="18" eb="20">
      <t>ブンカ</t>
    </rPh>
    <rPh sb="20" eb="21">
      <t>ブ</t>
    </rPh>
    <rPh sb="21" eb="22">
      <t>イン</t>
    </rPh>
    <rPh sb="22" eb="23">
      <t>スウ</t>
    </rPh>
    <rPh sb="23" eb="25">
      <t>チョウサ</t>
    </rPh>
    <rPh sb="25" eb="27">
      <t>ケッカ</t>
    </rPh>
    <phoneticPr fontId="2"/>
  </si>
  <si>
    <t>応援団（5）</t>
  </si>
  <si>
    <t>野球観戦（10）　クイズ研究（16）</t>
  </si>
  <si>
    <t>生徒会執行部（26）　応援団（1）</t>
  </si>
  <si>
    <t>宗教（39）</t>
    <phoneticPr fontId="2"/>
  </si>
  <si>
    <t>eスポーツ同好会（10）　ビブリオバトル同好会（6）　東北まなびや同好会（33）</t>
    <phoneticPr fontId="2"/>
  </si>
  <si>
    <t>eスポーツ部（127）　獅子太鼓部（19）　せんだいまなびや（33）　よさこい愛好会（20）</t>
  </si>
  <si>
    <t>北海道芸術高等学校(仙台ｻﾃﾗｲﾄｷｬﾝﾊﾟｽ）</t>
    <rPh sb="0" eb="3">
      <t>ホッカイドウ</t>
    </rPh>
    <rPh sb="3" eb="5">
      <t>ゲイジュツ</t>
    </rPh>
    <rPh sb="5" eb="7">
      <t>コウトウ</t>
    </rPh>
    <rPh sb="7" eb="9">
      <t>ガッコウ</t>
    </rPh>
    <rPh sb="10" eb="12">
      <t>センダイ</t>
    </rPh>
    <phoneticPr fontId="6"/>
  </si>
  <si>
    <t>ゲーム部（2）　ボランティア部（1）</t>
    <phoneticPr fontId="2"/>
  </si>
  <si>
    <t>クイズ研究（28） 鉄道研究（9） 電脳研究（14）</t>
  </si>
  <si>
    <t>クイズ研究部（36）</t>
  </si>
  <si>
    <t xml:space="preserve"> </t>
  </si>
  <si>
    <t>映像 （17）　マジック （19）</t>
  </si>
  <si>
    <t>社会（1） 自動車（19） 弱電（26） クラフトデザイン（11） 化工（11） 映像研究（26） 生徒会（25）</t>
  </si>
  <si>
    <t>自動車部（31） 模型・動画部（25） 建築倶楽部（25） 生徒会執行部（28） 囲碁・将棋（46）</t>
  </si>
  <si>
    <t>自動車（4） レクレーション（1） 電気愛好会（4） 釣り愛好会（1）</t>
  </si>
  <si>
    <t>ディベート部（11） 鉄道研究部（9） 歴史部（1）</t>
  </si>
  <si>
    <t>弁論（2） 読書同好会（27） 児童研究部（6） 研修部（33） 国際部（30） インターアクトクラブ（6）</t>
  </si>
  <si>
    <t>研修部（14） インターアクトクラブ（6）</t>
  </si>
  <si>
    <t>ミュージカル部（39）</t>
  </si>
  <si>
    <t>ボランティア部（10）</t>
  </si>
  <si>
    <t>クラーク記念国際高等学校（仙台ｷｬﾝﾊﾟｽ）</t>
  </si>
  <si>
    <t>eスポーツ部（21）</t>
  </si>
  <si>
    <t>看護研究（41）</t>
  </si>
  <si>
    <t>総合文化（13）</t>
  </si>
  <si>
    <t>郷土芸能愛好会（7）</t>
  </si>
  <si>
    <t>和太鼓部（18）　測量愛好会（10）</t>
  </si>
  <si>
    <t>総合文化（11）</t>
  </si>
  <si>
    <t>自動車部（17）、クイズ愛好会（13）</t>
    <phoneticPr fontId="2"/>
  </si>
  <si>
    <t>吟詠剣詩舞愛好会（6）</t>
  </si>
  <si>
    <t>茶華道部（8）</t>
    <phoneticPr fontId="2"/>
  </si>
  <si>
    <t>美術陶芸部</t>
  </si>
  <si>
    <t>土木情報研究部〈43〉建築研究部〈23〉化学技術部（19）計数部（45）</t>
  </si>
  <si>
    <t>ＡＳＣ（50）　ボランティア（28）</t>
  </si>
  <si>
    <t>読書同好会（22）</t>
  </si>
  <si>
    <t>図書部（15）eスポーツ部（2）</t>
  </si>
  <si>
    <t>水産資源研究部（9）</t>
    <phoneticPr fontId="2"/>
  </si>
  <si>
    <t>ペン習字部（5）手しごと部（9）文化研究部（7）</t>
  </si>
  <si>
    <t>総合文化部ボランティア班（16）総合文化部茶華道班（3）</t>
  </si>
  <si>
    <t>e-スポーツ部（15）</t>
  </si>
  <si>
    <t>令和７年度　文化部員数調査　提出先</t>
    <rPh sb="14" eb="16">
      <t>テイシュツ</t>
    </rPh>
    <rPh sb="16" eb="17">
      <t>サキ</t>
    </rPh>
    <phoneticPr fontId="2"/>
  </si>
  <si>
    <t>令和７年度宮城県高等学校文化連盟　文化部員数調査</t>
    <rPh sb="0" eb="2">
      <t>レイワ</t>
    </rPh>
    <rPh sb="3" eb="5">
      <t>ネンド</t>
    </rPh>
    <rPh sb="4" eb="5">
      <t>ド</t>
    </rPh>
    <rPh sb="5" eb="7">
      <t>ミヤギ</t>
    </rPh>
    <rPh sb="6" eb="7">
      <t>ヘイネンド</t>
    </rPh>
    <rPh sb="8" eb="12">
      <t>コウトウガッコウ</t>
    </rPh>
    <rPh sb="12" eb="14">
      <t>ブンカ</t>
    </rPh>
    <rPh sb="14" eb="16">
      <t>レンメイ</t>
    </rPh>
    <rPh sb="17" eb="19">
      <t>ブンカ</t>
    </rPh>
    <rPh sb="19" eb="20">
      <t>ブ</t>
    </rPh>
    <rPh sb="20" eb="21">
      <t>イン</t>
    </rPh>
    <rPh sb="21" eb="22">
      <t>スウ</t>
    </rPh>
    <rPh sb="22" eb="24">
      <t>チョウサ</t>
    </rPh>
    <phoneticPr fontId="2"/>
  </si>
  <si>
    <t>色付きセルにのみ入力　※前年度のものが「参考　令和６年度」にあり</t>
    <rPh sb="0" eb="2">
      <t>イロツ</t>
    </rPh>
    <rPh sb="8" eb="10">
      <t>ニュウリョク</t>
    </rPh>
    <rPh sb="12" eb="13">
      <t>ゼン</t>
    </rPh>
    <phoneticPr fontId="2"/>
  </si>
  <si>
    <t>菊池　進太郎</t>
    <rPh sb="0" eb="2">
      <t>キクチ</t>
    </rPh>
    <rPh sb="3" eb="6">
      <t>ススムタロウ</t>
    </rPh>
    <phoneticPr fontId="2"/>
  </si>
  <si>
    <t>東北学院榴ケ岡高等学校</t>
    <rPh sb="0" eb="11">
      <t>トウホクガクインツツジガオカコウトウガッコウ</t>
    </rPh>
    <phoneticPr fontId="2"/>
  </si>
  <si>
    <t>教諭</t>
    <rPh sb="0" eb="2">
      <t>キョウユ</t>
    </rPh>
    <phoneticPr fontId="2"/>
  </si>
  <si>
    <t>shintarok@g.ttj.tohoku-gakuin.ac.jp</t>
  </si>
  <si>
    <t>梶　治夫</t>
    <rPh sb="0" eb="1">
      <t>カジ</t>
    </rPh>
    <rPh sb="2" eb="4">
      <t>ハルオ</t>
    </rPh>
    <phoneticPr fontId="2"/>
  </si>
  <si>
    <t>県工業</t>
    <rPh sb="0" eb="1">
      <t>ケン</t>
    </rPh>
    <rPh sb="1" eb="3">
      <t>コウギョウ</t>
    </rPh>
    <phoneticPr fontId="2"/>
  </si>
  <si>
    <t>kaji-ha113@td.myswan.ed.jp</t>
  </si>
  <si>
    <t>鈴木恵理子</t>
    <rPh sb="0" eb="2">
      <t>スズキ</t>
    </rPh>
    <rPh sb="2" eb="5">
      <t>エリコ</t>
    </rPh>
    <phoneticPr fontId="2"/>
  </si>
  <si>
    <t>亘理</t>
    <rPh sb="0" eb="2">
      <t>ワタリ</t>
    </rPh>
    <phoneticPr fontId="2"/>
  </si>
  <si>
    <t>suzuki-e119@td.myswan.ed.jp</t>
  </si>
  <si>
    <t>伊藤　優子</t>
    <rPh sb="0" eb="2">
      <t>イトウ</t>
    </rPh>
    <rPh sb="3" eb="5">
      <t>ユウコ</t>
    </rPh>
    <phoneticPr fontId="2"/>
  </si>
  <si>
    <t>涌谷</t>
    <rPh sb="0" eb="2">
      <t>ワクヤ</t>
    </rPh>
    <phoneticPr fontId="2"/>
  </si>
  <si>
    <t>ito-yu493@td.myswan.ed.jp</t>
  </si>
  <si>
    <t>菊池　潔</t>
    <rPh sb="0" eb="2">
      <t>キクチ</t>
    </rPh>
    <rPh sb="3" eb="4">
      <t>キヨシ</t>
    </rPh>
    <phoneticPr fontId="2"/>
  </si>
  <si>
    <t>石巻西</t>
    <rPh sb="0" eb="2">
      <t>イシノマキ</t>
    </rPh>
    <rPh sb="2" eb="3">
      <t>ニシ</t>
    </rPh>
    <phoneticPr fontId="2"/>
  </si>
  <si>
    <t>kikuchi-ki811@td.myswan.ed.jp</t>
  </si>
  <si>
    <t>早坂　美由起</t>
    <rPh sb="0" eb="2">
      <t>ハヤサカ</t>
    </rPh>
    <rPh sb="3" eb="6">
      <t>ミユキ</t>
    </rPh>
    <phoneticPr fontId="2"/>
  </si>
  <si>
    <t>築館</t>
    <rPh sb="0" eb="2">
      <t>ツキダテ</t>
    </rPh>
    <phoneticPr fontId="2"/>
  </si>
  <si>
    <t>hayasaka-mi893@td.myswan.ed.jp</t>
  </si>
  <si>
    <t>谷内　博一</t>
    <rPh sb="0" eb="2">
      <t>タニウチ</t>
    </rPh>
    <rPh sb="3" eb="5">
      <t>ヒロカズ</t>
    </rPh>
    <phoneticPr fontId="2"/>
  </si>
  <si>
    <t>南三陸</t>
    <rPh sb="0" eb="3">
      <t>ミナミサンリク</t>
    </rPh>
    <phoneticPr fontId="2"/>
  </si>
  <si>
    <t>taniuchi-hi128@td.myswan.ed.jp</t>
  </si>
  <si>
    <t>022-372-6611</t>
  </si>
  <si>
    <t>0223-34-1213</t>
  </si>
  <si>
    <t>0229ｰ42ｰ3331</t>
  </si>
  <si>
    <t>0225-83-3311</t>
  </si>
  <si>
    <t>0228-22-3126</t>
  </si>
  <si>
    <t xml:space="preserve">0226-46-3643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</si>
</sst>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>
    <font>
      <sz val="12"/>
      <name val="Osaka"/>
      <family val="3"/>
      <charset val="128"/>
    </font>
    <font>
      <sz val="36"/>
      <name val="ＭＳ Ｐゴシック"/>
      <family val="3"/>
      <charset val="128"/>
    </font>
    <font>
      <sz val="6"/>
      <name val="Osaka"/>
      <family val="3"/>
      <charset val="128"/>
    </font>
    <font>
      <sz val="36"/>
      <name val="Osaka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Osaka"/>
      <family val="3"/>
      <charset val="128"/>
    </font>
    <font>
      <sz val="24"/>
      <color theme="3"/>
      <name val="ＭＳ Ｐゴシック"/>
      <family val="3"/>
      <charset val="128"/>
    </font>
    <font>
      <sz val="24"/>
      <color rgb="FFFF0000"/>
      <name val="HGｺﾞｼｯｸE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4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u/>
      <sz val="12"/>
      <color theme="10"/>
      <name val="Osaka"/>
      <family val="3"/>
      <charset val="128"/>
    </font>
    <font>
      <sz val="18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CCCCCC"/>
      </left>
      <right style="thin">
        <color rgb="FF000000"/>
      </right>
      <top style="thin">
        <color rgb="FFCCCCCC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2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left" vertical="center" shrinkToFit="1"/>
    </xf>
    <xf numFmtId="0" fontId="3" fillId="0" borderId="0" xfId="0" applyFont="1"/>
    <xf numFmtId="0" fontId="4" fillId="3" borderId="4" xfId="0" applyFont="1" applyFill="1" applyBorder="1" applyAlignment="1">
      <alignment vertical="top" textRotation="255" shrinkToFit="1"/>
    </xf>
    <xf numFmtId="0" fontId="5" fillId="3" borderId="4" xfId="0" applyFont="1" applyFill="1" applyBorder="1" applyAlignment="1">
      <alignment vertical="top" textRotation="255" shrinkToFit="1"/>
    </xf>
    <xf numFmtId="0" fontId="4" fillId="3" borderId="4" xfId="0" applyFont="1" applyFill="1" applyBorder="1" applyAlignment="1">
      <alignment horizontal="center" vertical="center" wrapText="1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left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vertical="center" shrinkToFit="1"/>
    </xf>
    <xf numFmtId="9" fontId="4" fillId="3" borderId="4" xfId="0" applyNumberFormat="1" applyFont="1" applyFill="1" applyBorder="1" applyAlignment="1">
      <alignment vertical="center" shrinkToFit="1"/>
    </xf>
    <xf numFmtId="0" fontId="4" fillId="5" borderId="4" xfId="0" applyFont="1" applyFill="1" applyBorder="1" applyAlignment="1">
      <alignment horizontal="left" vertical="center" wrapText="1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vertical="center" textRotation="255" shrinkToFit="1"/>
    </xf>
    <xf numFmtId="0" fontId="4" fillId="5" borderId="4" xfId="0" applyFont="1" applyFill="1" applyBorder="1" applyAlignment="1">
      <alignment vertical="center" shrinkToFit="1"/>
    </xf>
    <xf numFmtId="0" fontId="5" fillId="5" borderId="4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 textRotation="255" shrinkToFit="1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vertical="center" textRotation="255" shrinkToFit="1"/>
    </xf>
    <xf numFmtId="0" fontId="5" fillId="0" borderId="2" xfId="0" applyFont="1" applyBorder="1" applyAlignment="1">
      <alignment vertical="center" shrinkToFit="1"/>
    </xf>
    <xf numFmtId="0" fontId="4" fillId="0" borderId="2" xfId="0" applyFont="1" applyBorder="1" applyAlignment="1">
      <alignment horizontal="left" vertical="center" wrapText="1" shrinkToFit="1"/>
    </xf>
    <xf numFmtId="0" fontId="4" fillId="5" borderId="4" xfId="0" applyFont="1" applyFill="1" applyBorder="1" applyAlignment="1">
      <alignment horizontal="right" vertical="center" textRotation="255" shrinkToFit="1"/>
    </xf>
    <xf numFmtId="0" fontId="4" fillId="5" borderId="4" xfId="0" applyFont="1" applyFill="1" applyBorder="1" applyAlignment="1">
      <alignment horizontal="center" vertical="center" shrinkToFit="1"/>
    </xf>
    <xf numFmtId="9" fontId="4" fillId="5" borderId="4" xfId="0" applyNumberFormat="1" applyFont="1" applyFill="1" applyBorder="1" applyAlignment="1">
      <alignment vertical="center" shrinkToFit="1"/>
    </xf>
    <xf numFmtId="0" fontId="5" fillId="5" borderId="4" xfId="0" applyFont="1" applyFill="1" applyBorder="1" applyAlignment="1">
      <alignment horizontal="left" vertical="center" wrapText="1" shrinkToFit="1"/>
    </xf>
    <xf numFmtId="0" fontId="4" fillId="5" borderId="4" xfId="0" applyFont="1" applyFill="1" applyBorder="1" applyAlignment="1">
      <alignment horizontal="right" vertical="center" shrinkToFit="1"/>
    </xf>
    <xf numFmtId="0" fontId="5" fillId="3" borderId="4" xfId="0" applyFont="1" applyFill="1" applyBorder="1" applyAlignment="1">
      <alignment vertical="center" shrinkToFit="1"/>
    </xf>
    <xf numFmtId="0" fontId="4" fillId="3" borderId="4" xfId="0" applyFont="1" applyFill="1" applyBorder="1" applyAlignment="1">
      <alignment horizontal="right" vertical="center" shrinkToFit="1"/>
    </xf>
    <xf numFmtId="0" fontId="5" fillId="5" borderId="4" xfId="0" applyFont="1" applyFill="1" applyBorder="1" applyAlignment="1">
      <alignment vertical="center" textRotation="255" shrinkToFit="1"/>
    </xf>
    <xf numFmtId="9" fontId="4" fillId="5" borderId="4" xfId="0" applyNumberFormat="1" applyFont="1" applyFill="1" applyBorder="1" applyAlignment="1">
      <alignment vertical="center" textRotation="255" shrinkToFit="1"/>
    </xf>
    <xf numFmtId="0" fontId="4" fillId="2" borderId="4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vertical="center" shrinkToFit="1"/>
    </xf>
    <xf numFmtId="9" fontId="4" fillId="2" borderId="4" xfId="0" applyNumberFormat="1" applyFont="1" applyFill="1" applyBorder="1" applyAlignment="1">
      <alignment horizontal="right" vertical="center" shrinkToFit="1"/>
    </xf>
    <xf numFmtId="0" fontId="5" fillId="3" borderId="4" xfId="0" applyFont="1" applyFill="1" applyBorder="1" applyAlignment="1">
      <alignment horizontal="right" vertical="center" shrinkToFit="1"/>
    </xf>
    <xf numFmtId="9" fontId="4" fillId="3" borderId="4" xfId="0" applyNumberFormat="1" applyFont="1" applyFill="1" applyBorder="1" applyAlignment="1">
      <alignment horizontal="right" vertical="center" shrinkToFit="1"/>
    </xf>
    <xf numFmtId="0" fontId="5" fillId="5" borderId="4" xfId="0" applyFont="1" applyFill="1" applyBorder="1" applyAlignment="1">
      <alignment horizontal="right" vertical="center" shrinkToFit="1"/>
    </xf>
    <xf numFmtId="9" fontId="4" fillId="5" borderId="4" xfId="0" applyNumberFormat="1" applyFont="1" applyFill="1" applyBorder="1" applyAlignment="1">
      <alignment horizontal="right" vertical="center" shrinkToFit="1"/>
    </xf>
    <xf numFmtId="0" fontId="4" fillId="0" borderId="4" xfId="0" applyFont="1" applyBorder="1" applyAlignment="1">
      <alignment horizontal="right" vertical="center" shrinkToFit="1"/>
    </xf>
    <xf numFmtId="0" fontId="5" fillId="0" borderId="4" xfId="0" applyFont="1" applyBorder="1" applyAlignment="1">
      <alignment horizontal="right" vertical="center" shrinkToFit="1"/>
    </xf>
    <xf numFmtId="0" fontId="4" fillId="3" borderId="3" xfId="0" applyFont="1" applyFill="1" applyBorder="1" applyAlignment="1">
      <alignment horizontal="left" vertical="center" shrinkToFit="1"/>
    </xf>
    <xf numFmtId="0" fontId="4" fillId="5" borderId="4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horizontal="left" vertical="center" shrinkToFit="1"/>
    </xf>
    <xf numFmtId="0" fontId="5" fillId="5" borderId="4" xfId="0" applyFont="1" applyFill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 wrapText="1" shrinkToFit="1"/>
    </xf>
    <xf numFmtId="0" fontId="5" fillId="0" borderId="4" xfId="0" applyFont="1" applyBorder="1" applyAlignment="1">
      <alignment vertical="center"/>
    </xf>
    <xf numFmtId="9" fontId="4" fillId="0" borderId="4" xfId="0" applyNumberFormat="1" applyFont="1" applyBorder="1" applyAlignment="1">
      <alignment horizontal="right" vertical="center" shrinkToFit="1"/>
    </xf>
    <xf numFmtId="0" fontId="5" fillId="0" borderId="4" xfId="0" applyFont="1" applyBorder="1" applyAlignment="1">
      <alignment horizontal="left" vertical="center" shrinkToFit="1"/>
    </xf>
    <xf numFmtId="0" fontId="4" fillId="3" borderId="5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textRotation="255" shrinkToFit="1"/>
    </xf>
    <xf numFmtId="0" fontId="4" fillId="5" borderId="0" xfId="0" applyFont="1" applyFill="1" applyAlignment="1">
      <alignment horizontal="center" vertical="center" shrinkToFit="1"/>
    </xf>
    <xf numFmtId="0" fontId="4" fillId="5" borderId="10" xfId="0" applyFont="1" applyFill="1" applyBorder="1" applyAlignment="1">
      <alignment horizontal="center" vertical="center" shrinkToFit="1"/>
    </xf>
    <xf numFmtId="0" fontId="4" fillId="5" borderId="10" xfId="0" applyFont="1" applyFill="1" applyBorder="1" applyAlignment="1">
      <alignment horizontal="right" vertical="center" shrinkToFit="1"/>
    </xf>
    <xf numFmtId="0" fontId="5" fillId="5" borderId="10" xfId="0" applyFont="1" applyFill="1" applyBorder="1" applyAlignment="1">
      <alignment horizontal="right" vertical="center" shrinkToFit="1"/>
    </xf>
    <xf numFmtId="9" fontId="4" fillId="5" borderId="10" xfId="0" applyNumberFormat="1" applyFont="1" applyFill="1" applyBorder="1" applyAlignment="1">
      <alignment horizontal="right" vertical="center" shrinkToFit="1"/>
    </xf>
    <xf numFmtId="0" fontId="4" fillId="5" borderId="10" xfId="0" applyFont="1" applyFill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wrapText="1" shrinkToFit="1"/>
    </xf>
    <xf numFmtId="0" fontId="4" fillId="5" borderId="11" xfId="0" applyFont="1" applyFill="1" applyBorder="1" applyAlignment="1">
      <alignment horizontal="left" vertical="center" shrinkToFi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 vertical="center"/>
    </xf>
    <xf numFmtId="0" fontId="4" fillId="2" borderId="0" xfId="0" applyFont="1" applyFill="1"/>
    <xf numFmtId="0" fontId="9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 shrinkToFi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0" fillId="0" borderId="0" xfId="0" quotePrefix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 textRotation="255" shrinkToFit="1"/>
    </xf>
    <xf numFmtId="0" fontId="4" fillId="5" borderId="4" xfId="0" applyFont="1" applyFill="1" applyBorder="1" applyAlignment="1">
      <alignment vertical="top" textRotation="255" shrinkToFit="1"/>
    </xf>
    <xf numFmtId="0" fontId="4" fillId="5" borderId="4" xfId="0" applyFont="1" applyFill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textRotation="255" shrinkToFit="1"/>
    </xf>
    <xf numFmtId="0" fontId="15" fillId="3" borderId="4" xfId="0" applyFont="1" applyFill="1" applyBorder="1" applyAlignment="1">
      <alignment horizontal="left" vertical="center" shrinkToFit="1"/>
    </xf>
    <xf numFmtId="176" fontId="16" fillId="6" borderId="6" xfId="0" applyNumberFormat="1" applyFont="1" applyFill="1" applyBorder="1" applyAlignment="1">
      <alignment vertical="center"/>
    </xf>
    <xf numFmtId="176" fontId="16" fillId="6" borderId="6" xfId="0" applyNumberFormat="1" applyFont="1" applyFill="1" applyBorder="1" applyAlignment="1">
      <alignment horizontal="right" vertical="center"/>
    </xf>
    <xf numFmtId="0" fontId="16" fillId="4" borderId="6" xfId="0" applyFont="1" applyFill="1" applyBorder="1" applyAlignment="1">
      <alignment horizontal="right" vertical="center"/>
    </xf>
    <xf numFmtId="0" fontId="16" fillId="4" borderId="6" xfId="0" applyFont="1" applyFill="1" applyBorder="1" applyAlignment="1">
      <alignment vertical="center"/>
    </xf>
    <xf numFmtId="0" fontId="16" fillId="6" borderId="6" xfId="0" applyFont="1" applyFill="1" applyBorder="1" applyAlignment="1">
      <alignment horizontal="right" vertical="center"/>
    </xf>
    <xf numFmtId="9" fontId="15" fillId="4" borderId="7" xfId="0" applyNumberFormat="1" applyFont="1" applyFill="1" applyBorder="1" applyAlignment="1">
      <alignment vertical="center" shrinkToFit="1"/>
    </xf>
    <xf numFmtId="0" fontId="15" fillId="6" borderId="7" xfId="0" applyFont="1" applyFill="1" applyBorder="1" applyAlignment="1">
      <alignment horizontal="left" vertical="center" shrinkToFit="1"/>
    </xf>
    <xf numFmtId="0" fontId="15" fillId="0" borderId="0" xfId="0" applyFont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19" fillId="4" borderId="6" xfId="0" applyFont="1" applyFill="1" applyBorder="1" applyAlignment="1">
      <alignment vertical="center"/>
    </xf>
    <xf numFmtId="0" fontId="19" fillId="4" borderId="6" xfId="0" applyFont="1" applyFill="1" applyBorder="1" applyAlignment="1">
      <alignment horizontal="right" vertical="center"/>
    </xf>
    <xf numFmtId="0" fontId="20" fillId="4" borderId="6" xfId="0" applyFont="1" applyFill="1" applyBorder="1" applyAlignment="1">
      <alignment horizontal="right" vertical="center"/>
    </xf>
    <xf numFmtId="9" fontId="4" fillId="4" borderId="7" xfId="0" applyNumberFormat="1" applyFont="1" applyFill="1" applyBorder="1" applyAlignment="1">
      <alignment vertical="center" shrinkToFit="1"/>
    </xf>
    <xf numFmtId="0" fontId="5" fillId="4" borderId="7" xfId="0" applyFont="1" applyFill="1" applyBorder="1" applyAlignment="1">
      <alignment horizontal="left" vertical="center" shrinkToFit="1"/>
    </xf>
    <xf numFmtId="0" fontId="5" fillId="4" borderId="7" xfId="0" applyFont="1" applyFill="1" applyBorder="1" applyAlignment="1">
      <alignment horizontal="left" vertical="center" wrapText="1" shrinkToFit="1"/>
    </xf>
    <xf numFmtId="3" fontId="20" fillId="4" borderId="6" xfId="0" applyNumberFormat="1" applyFont="1" applyFill="1" applyBorder="1" applyAlignment="1">
      <alignment horizontal="right" vertical="center"/>
    </xf>
    <xf numFmtId="9" fontId="4" fillId="0" borderId="2" xfId="0" applyNumberFormat="1" applyFont="1" applyBorder="1" applyAlignment="1">
      <alignment vertical="center" textRotation="255" shrinkToFit="1"/>
    </xf>
    <xf numFmtId="0" fontId="5" fillId="2" borderId="4" xfId="0" applyFont="1" applyFill="1" applyBorder="1" applyAlignment="1">
      <alignment horizontal="left" vertical="center" wrapText="1" shrinkToFit="1"/>
    </xf>
    <xf numFmtId="0" fontId="5" fillId="0" borderId="4" xfId="0" applyFont="1" applyBorder="1" applyAlignment="1">
      <alignment horizontal="left" vertical="center" wrapText="1" shrinkToFit="1"/>
    </xf>
    <xf numFmtId="0" fontId="0" fillId="0" borderId="4" xfId="0" applyBorder="1" applyAlignment="1">
      <alignment vertical="center" shrinkToFit="1"/>
    </xf>
    <xf numFmtId="0" fontId="0" fillId="7" borderId="4" xfId="0" applyFill="1" applyBorder="1" applyAlignment="1">
      <alignment horizontal="center" vertical="center" shrinkToFit="1"/>
    </xf>
    <xf numFmtId="0" fontId="0" fillId="0" borderId="4" xfId="1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 shrinkToFit="1"/>
    </xf>
    <xf numFmtId="0" fontId="12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textRotation="255" shrinkToFit="1"/>
    </xf>
    <xf numFmtId="0" fontId="4" fillId="3" borderId="8" xfId="0" applyFont="1" applyFill="1" applyBorder="1" applyAlignment="1">
      <alignment horizontal="center" vertical="center" textRotation="255" shrinkToFit="1"/>
    </xf>
    <xf numFmtId="0" fontId="4" fillId="3" borderId="9" xfId="0" applyFont="1" applyFill="1" applyBorder="1" applyAlignment="1">
      <alignment horizontal="center" vertical="center" textRotation="255" shrinkToFit="1"/>
    </xf>
    <xf numFmtId="0" fontId="4" fillId="3" borderId="4" xfId="0" applyFont="1" applyFill="1" applyBorder="1" applyAlignment="1">
      <alignment horizontal="center" vertical="center" textRotation="255" shrinkToFit="1"/>
    </xf>
    <xf numFmtId="0" fontId="4" fillId="3" borderId="1" xfId="0" applyFont="1" applyFill="1" applyBorder="1" applyAlignment="1">
      <alignment horizontal="center" vertical="center" textRotation="255" shrinkToFit="1"/>
    </xf>
    <xf numFmtId="0" fontId="4" fillId="3" borderId="2" xfId="0" applyFont="1" applyFill="1" applyBorder="1" applyAlignment="1">
      <alignment horizontal="center" vertical="center" textRotation="255" shrinkToFit="1"/>
    </xf>
    <xf numFmtId="0" fontId="4" fillId="3" borderId="3" xfId="0" applyFont="1" applyFill="1" applyBorder="1" applyAlignment="1">
      <alignment horizontal="center" vertical="center" textRotation="255" shrinkToFit="1"/>
    </xf>
    <xf numFmtId="0" fontId="4" fillId="0" borderId="1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18" fillId="0" borderId="1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188118</xdr:colOff>
      <xdr:row>0</xdr:row>
      <xdr:rowOff>207168</xdr:rowOff>
    </xdr:from>
    <xdr:to>
      <xdr:col>27</xdr:col>
      <xdr:colOff>297656</xdr:colOff>
      <xdr:row>4</xdr:row>
      <xdr:rowOff>119063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AAB73AA-5000-4F32-B714-7FBE28484509}"/>
            </a:ext>
          </a:extLst>
        </xdr:cNvPr>
        <xdr:cNvSpPr txBox="1"/>
      </xdr:nvSpPr>
      <xdr:spPr>
        <a:xfrm>
          <a:off x="8008143" y="207168"/>
          <a:ext cx="5681663" cy="1016795"/>
        </a:xfrm>
        <a:prstGeom prst="rect">
          <a:avLst/>
        </a:prstGeom>
        <a:solidFill>
          <a:schemeClr val="lt1"/>
        </a:solidFill>
        <a:ln w="28575" cmpd="sng">
          <a:solidFill>
            <a:schemeClr val="tx2"/>
          </a:solidFill>
          <a:prstDash val="sysDash"/>
          <a:extLst>
            <a:ext uri="{C807C97D-BFC1-408E-A445-0C87EB9F89A2}">
              <ask:lineSketchStyleProps xmlns:ask="http://schemas.microsoft.com/office/drawing/2018/sketchyshapes" sd="3077608183">
                <a:custGeom>
                  <a:avLst/>
                  <a:gdLst>
                    <a:gd name="connsiteX0" fmla="*/ 0 w 5250657"/>
                    <a:gd name="connsiteY0" fmla="*/ 0 h 1012032"/>
                    <a:gd name="connsiteX1" fmla="*/ 478393 w 5250657"/>
                    <a:gd name="connsiteY1" fmla="*/ 0 h 1012032"/>
                    <a:gd name="connsiteX2" fmla="*/ 904280 w 5250657"/>
                    <a:gd name="connsiteY2" fmla="*/ 0 h 1012032"/>
                    <a:gd name="connsiteX3" fmla="*/ 1435180 w 5250657"/>
                    <a:gd name="connsiteY3" fmla="*/ 0 h 1012032"/>
                    <a:gd name="connsiteX4" fmla="*/ 1913573 w 5250657"/>
                    <a:gd name="connsiteY4" fmla="*/ 0 h 1012032"/>
                    <a:gd name="connsiteX5" fmla="*/ 2601992 w 5250657"/>
                    <a:gd name="connsiteY5" fmla="*/ 0 h 1012032"/>
                    <a:gd name="connsiteX6" fmla="*/ 3237905 w 5250657"/>
                    <a:gd name="connsiteY6" fmla="*/ 0 h 1012032"/>
                    <a:gd name="connsiteX7" fmla="*/ 3768805 w 5250657"/>
                    <a:gd name="connsiteY7" fmla="*/ 0 h 1012032"/>
                    <a:gd name="connsiteX8" fmla="*/ 4352211 w 5250657"/>
                    <a:gd name="connsiteY8" fmla="*/ 0 h 1012032"/>
                    <a:gd name="connsiteX9" fmla="*/ 5250657 w 5250657"/>
                    <a:gd name="connsiteY9" fmla="*/ 0 h 1012032"/>
                    <a:gd name="connsiteX10" fmla="*/ 5250657 w 5250657"/>
                    <a:gd name="connsiteY10" fmla="*/ 516136 h 1012032"/>
                    <a:gd name="connsiteX11" fmla="*/ 5250657 w 5250657"/>
                    <a:gd name="connsiteY11" fmla="*/ 1012032 h 1012032"/>
                    <a:gd name="connsiteX12" fmla="*/ 4614744 w 5250657"/>
                    <a:gd name="connsiteY12" fmla="*/ 1012032 h 1012032"/>
                    <a:gd name="connsiteX13" fmla="*/ 4136351 w 5250657"/>
                    <a:gd name="connsiteY13" fmla="*/ 1012032 h 1012032"/>
                    <a:gd name="connsiteX14" fmla="*/ 3500438 w 5250657"/>
                    <a:gd name="connsiteY14" fmla="*/ 1012032 h 1012032"/>
                    <a:gd name="connsiteX15" fmla="*/ 2864525 w 5250657"/>
                    <a:gd name="connsiteY15" fmla="*/ 1012032 h 1012032"/>
                    <a:gd name="connsiteX16" fmla="*/ 2281119 w 5250657"/>
                    <a:gd name="connsiteY16" fmla="*/ 1012032 h 1012032"/>
                    <a:gd name="connsiteX17" fmla="*/ 1750219 w 5250657"/>
                    <a:gd name="connsiteY17" fmla="*/ 1012032 h 1012032"/>
                    <a:gd name="connsiteX18" fmla="*/ 1219319 w 5250657"/>
                    <a:gd name="connsiteY18" fmla="*/ 1012032 h 1012032"/>
                    <a:gd name="connsiteX19" fmla="*/ 793433 w 5250657"/>
                    <a:gd name="connsiteY19" fmla="*/ 1012032 h 1012032"/>
                    <a:gd name="connsiteX20" fmla="*/ 0 w 5250657"/>
                    <a:gd name="connsiteY20" fmla="*/ 1012032 h 1012032"/>
                    <a:gd name="connsiteX21" fmla="*/ 0 w 5250657"/>
                    <a:gd name="connsiteY21" fmla="*/ 526257 h 1012032"/>
                    <a:gd name="connsiteX22" fmla="*/ 0 w 5250657"/>
                    <a:gd name="connsiteY22" fmla="*/ 0 h 1012032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  <a:cxn ang="0">
                      <a:pos x="connsiteX21" y="connsiteY21"/>
                    </a:cxn>
                    <a:cxn ang="0">
                      <a:pos x="connsiteX22" y="connsiteY22"/>
                    </a:cxn>
                  </a:cxnLst>
                  <a:rect l="l" t="t" r="r" b="b"/>
                  <a:pathLst>
                    <a:path w="5250657" h="1012032" fill="none" extrusionOk="0">
                      <a:moveTo>
                        <a:pt x="0" y="0"/>
                      </a:moveTo>
                      <a:cubicBezTo>
                        <a:pt x="197460" y="-36362"/>
                        <a:pt x="277265" y="31255"/>
                        <a:pt x="478393" y="0"/>
                      </a:cubicBezTo>
                      <a:cubicBezTo>
                        <a:pt x="679521" y="-31255"/>
                        <a:pt x="757289" y="26860"/>
                        <a:pt x="904280" y="0"/>
                      </a:cubicBezTo>
                      <a:cubicBezTo>
                        <a:pt x="1051271" y="-26860"/>
                        <a:pt x="1267513" y="10333"/>
                        <a:pt x="1435180" y="0"/>
                      </a:cubicBezTo>
                      <a:cubicBezTo>
                        <a:pt x="1602847" y="-10333"/>
                        <a:pt x="1740457" y="36908"/>
                        <a:pt x="1913573" y="0"/>
                      </a:cubicBezTo>
                      <a:cubicBezTo>
                        <a:pt x="2086689" y="-36908"/>
                        <a:pt x="2282119" y="7040"/>
                        <a:pt x="2601992" y="0"/>
                      </a:cubicBezTo>
                      <a:cubicBezTo>
                        <a:pt x="2921865" y="-7040"/>
                        <a:pt x="3013660" y="44455"/>
                        <a:pt x="3237905" y="0"/>
                      </a:cubicBezTo>
                      <a:cubicBezTo>
                        <a:pt x="3462150" y="-44455"/>
                        <a:pt x="3627726" y="58170"/>
                        <a:pt x="3768805" y="0"/>
                      </a:cubicBezTo>
                      <a:cubicBezTo>
                        <a:pt x="3909884" y="-58170"/>
                        <a:pt x="4179737" y="49518"/>
                        <a:pt x="4352211" y="0"/>
                      </a:cubicBezTo>
                      <a:cubicBezTo>
                        <a:pt x="4524685" y="-49518"/>
                        <a:pt x="5040154" y="64035"/>
                        <a:pt x="5250657" y="0"/>
                      </a:cubicBezTo>
                      <a:cubicBezTo>
                        <a:pt x="5285258" y="130563"/>
                        <a:pt x="5250632" y="328647"/>
                        <a:pt x="5250657" y="516136"/>
                      </a:cubicBezTo>
                      <a:cubicBezTo>
                        <a:pt x="5250682" y="703625"/>
                        <a:pt x="5209201" y="867630"/>
                        <a:pt x="5250657" y="1012032"/>
                      </a:cubicBezTo>
                      <a:cubicBezTo>
                        <a:pt x="4984070" y="1039300"/>
                        <a:pt x="4898611" y="982301"/>
                        <a:pt x="4614744" y="1012032"/>
                      </a:cubicBezTo>
                      <a:cubicBezTo>
                        <a:pt x="4330877" y="1041763"/>
                        <a:pt x="4235331" y="989262"/>
                        <a:pt x="4136351" y="1012032"/>
                      </a:cubicBezTo>
                      <a:cubicBezTo>
                        <a:pt x="4037371" y="1034802"/>
                        <a:pt x="3688679" y="1001953"/>
                        <a:pt x="3500438" y="1012032"/>
                      </a:cubicBezTo>
                      <a:cubicBezTo>
                        <a:pt x="3312197" y="1022111"/>
                        <a:pt x="3053523" y="1004116"/>
                        <a:pt x="2864525" y="1012032"/>
                      </a:cubicBezTo>
                      <a:cubicBezTo>
                        <a:pt x="2675527" y="1019948"/>
                        <a:pt x="2537030" y="981156"/>
                        <a:pt x="2281119" y="1012032"/>
                      </a:cubicBezTo>
                      <a:cubicBezTo>
                        <a:pt x="2025208" y="1042908"/>
                        <a:pt x="2004876" y="965740"/>
                        <a:pt x="1750219" y="1012032"/>
                      </a:cubicBezTo>
                      <a:cubicBezTo>
                        <a:pt x="1495562" y="1058324"/>
                        <a:pt x="1437272" y="958523"/>
                        <a:pt x="1219319" y="1012032"/>
                      </a:cubicBezTo>
                      <a:cubicBezTo>
                        <a:pt x="1001366" y="1065541"/>
                        <a:pt x="998387" y="972276"/>
                        <a:pt x="793433" y="1012032"/>
                      </a:cubicBezTo>
                      <a:cubicBezTo>
                        <a:pt x="588479" y="1051788"/>
                        <a:pt x="182792" y="955588"/>
                        <a:pt x="0" y="1012032"/>
                      </a:cubicBezTo>
                      <a:cubicBezTo>
                        <a:pt x="-17811" y="854219"/>
                        <a:pt x="28877" y="645519"/>
                        <a:pt x="0" y="526257"/>
                      </a:cubicBezTo>
                      <a:cubicBezTo>
                        <a:pt x="-28877" y="406996"/>
                        <a:pt x="33192" y="175818"/>
                        <a:pt x="0" y="0"/>
                      </a:cubicBezTo>
                      <a:close/>
                    </a:path>
                    <a:path w="5250657" h="1012032" stroke="0" extrusionOk="0">
                      <a:moveTo>
                        <a:pt x="0" y="0"/>
                      </a:moveTo>
                      <a:cubicBezTo>
                        <a:pt x="283231" y="-26944"/>
                        <a:pt x="451318" y="65904"/>
                        <a:pt x="688419" y="0"/>
                      </a:cubicBezTo>
                      <a:cubicBezTo>
                        <a:pt x="925520" y="-65904"/>
                        <a:pt x="1045531" y="37835"/>
                        <a:pt x="1219319" y="0"/>
                      </a:cubicBezTo>
                      <a:cubicBezTo>
                        <a:pt x="1393107" y="-37835"/>
                        <a:pt x="1550962" y="59663"/>
                        <a:pt x="1802726" y="0"/>
                      </a:cubicBezTo>
                      <a:cubicBezTo>
                        <a:pt x="2054490" y="-59663"/>
                        <a:pt x="2104512" y="11786"/>
                        <a:pt x="2228612" y="0"/>
                      </a:cubicBezTo>
                      <a:cubicBezTo>
                        <a:pt x="2352712" y="-11786"/>
                        <a:pt x="2550096" y="21365"/>
                        <a:pt x="2864525" y="0"/>
                      </a:cubicBezTo>
                      <a:cubicBezTo>
                        <a:pt x="3178954" y="-21365"/>
                        <a:pt x="3160571" y="44126"/>
                        <a:pt x="3395425" y="0"/>
                      </a:cubicBezTo>
                      <a:cubicBezTo>
                        <a:pt x="3630279" y="-44126"/>
                        <a:pt x="3644813" y="3407"/>
                        <a:pt x="3821311" y="0"/>
                      </a:cubicBezTo>
                      <a:cubicBezTo>
                        <a:pt x="3997809" y="-3407"/>
                        <a:pt x="4322870" y="11176"/>
                        <a:pt x="4457224" y="0"/>
                      </a:cubicBezTo>
                      <a:cubicBezTo>
                        <a:pt x="4591578" y="-11176"/>
                        <a:pt x="4986782" y="20378"/>
                        <a:pt x="5250657" y="0"/>
                      </a:cubicBezTo>
                      <a:cubicBezTo>
                        <a:pt x="5300044" y="157481"/>
                        <a:pt x="5208307" y="373773"/>
                        <a:pt x="5250657" y="506016"/>
                      </a:cubicBezTo>
                      <a:cubicBezTo>
                        <a:pt x="5293007" y="638259"/>
                        <a:pt x="5215018" y="822168"/>
                        <a:pt x="5250657" y="1012032"/>
                      </a:cubicBezTo>
                      <a:cubicBezTo>
                        <a:pt x="5046042" y="1033851"/>
                        <a:pt x="4973989" y="986203"/>
                        <a:pt x="4772264" y="1012032"/>
                      </a:cubicBezTo>
                      <a:cubicBezTo>
                        <a:pt x="4570539" y="1037861"/>
                        <a:pt x="4480502" y="992921"/>
                        <a:pt x="4293871" y="1012032"/>
                      </a:cubicBezTo>
                      <a:cubicBezTo>
                        <a:pt x="4107240" y="1031143"/>
                        <a:pt x="3934775" y="975350"/>
                        <a:pt x="3657958" y="1012032"/>
                      </a:cubicBezTo>
                      <a:cubicBezTo>
                        <a:pt x="3381141" y="1048714"/>
                        <a:pt x="3334578" y="1003938"/>
                        <a:pt x="3179565" y="1012032"/>
                      </a:cubicBezTo>
                      <a:cubicBezTo>
                        <a:pt x="3024552" y="1020126"/>
                        <a:pt x="2923133" y="973416"/>
                        <a:pt x="2753678" y="1012032"/>
                      </a:cubicBezTo>
                      <a:cubicBezTo>
                        <a:pt x="2584223" y="1050648"/>
                        <a:pt x="2464799" y="999437"/>
                        <a:pt x="2275285" y="1012032"/>
                      </a:cubicBezTo>
                      <a:cubicBezTo>
                        <a:pt x="2085771" y="1024627"/>
                        <a:pt x="1864275" y="983153"/>
                        <a:pt x="1639372" y="1012032"/>
                      </a:cubicBezTo>
                      <a:cubicBezTo>
                        <a:pt x="1414469" y="1040911"/>
                        <a:pt x="1274272" y="993328"/>
                        <a:pt x="1003459" y="1012032"/>
                      </a:cubicBezTo>
                      <a:cubicBezTo>
                        <a:pt x="732646" y="1030736"/>
                        <a:pt x="301905" y="893788"/>
                        <a:pt x="0" y="1012032"/>
                      </a:cubicBezTo>
                      <a:cubicBezTo>
                        <a:pt x="-710" y="806446"/>
                        <a:pt x="25603" y="762386"/>
                        <a:pt x="0" y="526257"/>
                      </a:cubicBezTo>
                      <a:cubicBezTo>
                        <a:pt x="-25603" y="290129"/>
                        <a:pt x="14012" y="229591"/>
                        <a:pt x="0" y="0"/>
                      </a:cubicBezTo>
                      <a:close/>
                    </a:path>
                  </a:pathLst>
                </a:custGeom>
                <ask:type>
                  <ask:lineSketchNone/>
                </ask:type>
              </ask:lineSketchStyleProps>
            </a:ext>
          </a:extLst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800" b="1" i="0" u="none" strike="noStrike">
              <a:solidFill>
                <a:schemeClr val="tx2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提出期限：令和７年５月３０日（金）　</a:t>
          </a:r>
          <a:r>
            <a:rPr lang="ja-JP" altLang="en-US" sz="1800">
              <a:solidFill>
                <a:schemeClr val="tx2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endParaRPr lang="en-US" altLang="ja-JP" sz="1800">
            <a:solidFill>
              <a:schemeClr val="tx2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lang="ja-JP" altLang="en-US" sz="1800" b="1" i="0" u="none" strike="noStrike">
              <a:solidFill>
                <a:schemeClr val="tx2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提出先　：所属支部の理事あてにメール添付で提出</a:t>
          </a:r>
          <a:r>
            <a:rPr lang="ja-JP" altLang="en-US" sz="1800">
              <a:solidFill>
                <a:schemeClr val="tx2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endParaRPr lang="en-US" altLang="ja-JP" sz="1800">
            <a:solidFill>
              <a:schemeClr val="tx2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  <a:p>
          <a:r>
            <a:rPr lang="ja-JP" altLang="en-US" sz="1800" b="1" i="0" u="none" strike="noStrike">
              <a:solidFill>
                <a:schemeClr val="tx2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　　         </a:t>
          </a:r>
          <a:r>
            <a:rPr lang="en-US" altLang="ja-JP" sz="1800" b="1" i="0" u="none" strike="noStrike">
              <a:solidFill>
                <a:schemeClr val="tx2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※</a:t>
          </a:r>
          <a:r>
            <a:rPr lang="ja-JP" altLang="en-US" sz="1800" b="1" i="0" u="none" strike="noStrike">
              <a:solidFill>
                <a:schemeClr val="tx2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「提出先」タブを参照</a:t>
          </a:r>
          <a:r>
            <a:rPr lang="ja-JP" altLang="en-US" sz="1800">
              <a:solidFill>
                <a:schemeClr val="tx2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rPr>
            <a:t> </a:t>
          </a:r>
          <a:endParaRPr kumimoji="1" lang="ja-JP" altLang="en-US" sz="1800">
            <a:solidFill>
              <a:schemeClr val="tx2"/>
            </a:solidFill>
            <a:latin typeface="HGSｺﾞｼｯｸM" panose="020B0600000000000000" pitchFamily="50" charset="-128"/>
            <a:ea typeface="HGS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9AB0-4626-447F-AF5F-FAD3BA4FEEC7}">
  <sheetPr>
    <tabColor rgb="FFFFFF00"/>
    <pageSetUpPr fitToPage="1"/>
  </sheetPr>
  <dimension ref="A1:BM12"/>
  <sheetViews>
    <sheetView showGridLines="0" zoomScale="80" zoomScaleNormal="80" workbookViewId="0"/>
  </sheetViews>
  <sheetFormatPr defaultRowHeight="14.25"/>
  <cols>
    <col min="1" max="1" width="4.375" customWidth="1"/>
    <col min="2" max="2" width="30.75" customWidth="1"/>
    <col min="3" max="60" width="5.625" customWidth="1"/>
    <col min="61" max="61" width="5.625" hidden="1" customWidth="1"/>
    <col min="62" max="64" width="5.625" customWidth="1"/>
    <col min="65" max="65" width="36.5" customWidth="1"/>
  </cols>
  <sheetData>
    <row r="1" spans="1:65" ht="28.5">
      <c r="A1" s="65" t="s">
        <v>282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7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8"/>
    </row>
    <row r="2" spans="1:65" s="70" customFormat="1" ht="20.100000000000001" customHeight="1">
      <c r="A2" s="69" t="s">
        <v>201</v>
      </c>
      <c r="B2" s="69"/>
      <c r="D2" s="71"/>
    </row>
    <row r="3" spans="1:65" s="70" customFormat="1" ht="20.100000000000001" customHeight="1">
      <c r="A3" s="72" t="s">
        <v>202</v>
      </c>
      <c r="B3" s="69" t="s">
        <v>283</v>
      </c>
      <c r="O3" s="73"/>
    </row>
    <row r="4" spans="1:65" s="70" customFormat="1" ht="20.100000000000001" customHeight="1">
      <c r="A4" s="72" t="s">
        <v>203</v>
      </c>
      <c r="B4" s="69" t="s">
        <v>204</v>
      </c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</row>
    <row r="5" spans="1:65" s="70" customFormat="1" ht="20.100000000000001" customHeight="1">
      <c r="A5" s="74" t="s">
        <v>205</v>
      </c>
      <c r="B5" s="75" t="s">
        <v>206</v>
      </c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</row>
    <row r="6" spans="1:65" s="70" customFormat="1" ht="20.100000000000001" customHeight="1">
      <c r="A6" s="74" t="s">
        <v>207</v>
      </c>
      <c r="B6" s="75" t="s">
        <v>208</v>
      </c>
      <c r="Q6" s="73"/>
    </row>
    <row r="7" spans="1:65" s="70" customFormat="1" ht="20.100000000000001" customHeight="1">
      <c r="A7" s="74" t="s">
        <v>209</v>
      </c>
      <c r="B7" s="75" t="s">
        <v>210</v>
      </c>
    </row>
    <row r="8" spans="1:65" s="70" customFormat="1" ht="20.100000000000001" customHeight="1">
      <c r="A8" s="74" t="s">
        <v>211</v>
      </c>
      <c r="B8" s="75" t="s">
        <v>212</v>
      </c>
    </row>
    <row r="9" spans="1:65" s="70" customFormat="1" ht="20.100000000000001" customHeight="1">
      <c r="A9" s="72" t="s">
        <v>213</v>
      </c>
      <c r="B9" s="69" t="s">
        <v>214</v>
      </c>
      <c r="G9" s="75"/>
    </row>
    <row r="10" spans="1:65" ht="14.25" customHeight="1">
      <c r="A10" s="7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8"/>
    </row>
    <row r="11" spans="1:65" ht="158.25">
      <c r="A11" s="77" t="s">
        <v>215</v>
      </c>
      <c r="B11" s="77" t="s">
        <v>216</v>
      </c>
      <c r="C11" s="78" t="s">
        <v>217</v>
      </c>
      <c r="D11" s="78" t="s">
        <v>1</v>
      </c>
      <c r="E11" s="78" t="s">
        <v>2</v>
      </c>
      <c r="F11" s="78" t="s">
        <v>3</v>
      </c>
      <c r="G11" s="78" t="s">
        <v>4</v>
      </c>
      <c r="H11" s="78" t="s">
        <v>5</v>
      </c>
      <c r="I11" s="78" t="s">
        <v>6</v>
      </c>
      <c r="J11" s="78" t="s">
        <v>7</v>
      </c>
      <c r="K11" s="78" t="s">
        <v>8</v>
      </c>
      <c r="L11" s="78" t="s">
        <v>9</v>
      </c>
      <c r="M11" s="78" t="s">
        <v>10</v>
      </c>
      <c r="N11" s="78" t="s">
        <v>11</v>
      </c>
      <c r="O11" s="78" t="s">
        <v>12</v>
      </c>
      <c r="P11" s="78" t="s">
        <v>13</v>
      </c>
      <c r="Q11" s="78" t="s">
        <v>14</v>
      </c>
      <c r="R11" s="78" t="s">
        <v>15</v>
      </c>
      <c r="S11" s="78" t="s">
        <v>16</v>
      </c>
      <c r="T11" s="78" t="s">
        <v>17</v>
      </c>
      <c r="U11" s="78" t="s">
        <v>18</v>
      </c>
      <c r="V11" s="78" t="s">
        <v>19</v>
      </c>
      <c r="W11" s="78" t="s">
        <v>20</v>
      </c>
      <c r="X11" s="78" t="s">
        <v>21</v>
      </c>
      <c r="Y11" s="78" t="s">
        <v>22</v>
      </c>
      <c r="Z11" s="78" t="s">
        <v>23</v>
      </c>
      <c r="AA11" s="78" t="s">
        <v>24</v>
      </c>
      <c r="AB11" s="78" t="s">
        <v>25</v>
      </c>
      <c r="AC11" s="78" t="s">
        <v>26</v>
      </c>
      <c r="AD11" s="78" t="s">
        <v>27</v>
      </c>
      <c r="AE11" s="78" t="s">
        <v>28</v>
      </c>
      <c r="AF11" s="78" t="s">
        <v>29</v>
      </c>
      <c r="AG11" s="78" t="s">
        <v>30</v>
      </c>
      <c r="AH11" s="78" t="s">
        <v>31</v>
      </c>
      <c r="AI11" s="78" t="s">
        <v>32</v>
      </c>
      <c r="AJ11" s="78" t="s">
        <v>33</v>
      </c>
      <c r="AK11" s="78" t="s">
        <v>34</v>
      </c>
      <c r="AL11" s="78" t="s">
        <v>35</v>
      </c>
      <c r="AM11" s="78" t="s">
        <v>36</v>
      </c>
      <c r="AN11" s="78" t="s">
        <v>37</v>
      </c>
      <c r="AO11" s="78" t="s">
        <v>38</v>
      </c>
      <c r="AP11" s="78" t="s">
        <v>39</v>
      </c>
      <c r="AQ11" s="78" t="s">
        <v>40</v>
      </c>
      <c r="AR11" s="78" t="s">
        <v>41</v>
      </c>
      <c r="AS11" s="78" t="s">
        <v>42</v>
      </c>
      <c r="AT11" s="78" t="s">
        <v>43</v>
      </c>
      <c r="AU11" s="78" t="s">
        <v>44</v>
      </c>
      <c r="AV11" s="78" t="s">
        <v>45</v>
      </c>
      <c r="AW11" s="78" t="s">
        <v>46</v>
      </c>
      <c r="AX11" s="78" t="s">
        <v>47</v>
      </c>
      <c r="AY11" s="78" t="s">
        <v>48</v>
      </c>
      <c r="AZ11" s="78" t="s">
        <v>49</v>
      </c>
      <c r="BA11" s="78" t="s">
        <v>50</v>
      </c>
      <c r="BB11" s="78" t="s">
        <v>51</v>
      </c>
      <c r="BC11" s="78" t="s">
        <v>52</v>
      </c>
      <c r="BD11" s="78" t="s">
        <v>53</v>
      </c>
      <c r="BE11" s="78" t="s">
        <v>54</v>
      </c>
      <c r="BF11" s="78" t="s">
        <v>55</v>
      </c>
      <c r="BG11" s="78" t="s">
        <v>56</v>
      </c>
      <c r="BH11" s="78" t="s">
        <v>57</v>
      </c>
      <c r="BI11" s="78" t="s">
        <v>218</v>
      </c>
      <c r="BJ11" s="78" t="s">
        <v>58</v>
      </c>
      <c r="BK11" s="78" t="s">
        <v>59</v>
      </c>
      <c r="BL11" s="78" t="s">
        <v>60</v>
      </c>
      <c r="BM11" s="79" t="s">
        <v>219</v>
      </c>
    </row>
    <row r="12" spans="1:65" s="89" customFormat="1" ht="33" customHeight="1">
      <c r="A12" s="80"/>
      <c r="B12" s="81"/>
      <c r="C12" s="82"/>
      <c r="D12" s="83"/>
      <c r="E12" s="83"/>
      <c r="F12" s="82"/>
      <c r="G12" s="83"/>
      <c r="H12" s="83"/>
      <c r="I12" s="82"/>
      <c r="J12" s="82"/>
      <c r="K12" s="82"/>
      <c r="L12" s="83"/>
      <c r="M12" s="83"/>
      <c r="N12" s="83"/>
      <c r="O12" s="83"/>
      <c r="P12" s="82"/>
      <c r="Q12" s="82"/>
      <c r="R12" s="83"/>
      <c r="S12" s="83"/>
      <c r="T12" s="83"/>
      <c r="U12" s="83"/>
      <c r="V12" s="83"/>
      <c r="W12" s="82"/>
      <c r="X12" s="83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3"/>
      <c r="AJ12" s="82"/>
      <c r="AK12" s="82"/>
      <c r="AL12" s="82"/>
      <c r="AM12" s="82"/>
      <c r="AN12" s="82"/>
      <c r="AO12" s="82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3"/>
      <c r="BD12" s="82"/>
      <c r="BE12" s="82"/>
      <c r="BF12" s="82"/>
      <c r="BG12" s="82"/>
      <c r="BH12" s="84">
        <f>COUNT(C12:BG12)</f>
        <v>0</v>
      </c>
      <c r="BI12" s="85"/>
      <c r="BJ12" s="84">
        <f>SUM(C12:BG12)</f>
        <v>0</v>
      </c>
      <c r="BK12" s="86"/>
      <c r="BL12" s="87" t="e">
        <f>ROUND((BJ12/BK12),3)</f>
        <v>#DIV/0!</v>
      </c>
      <c r="BM12" s="88"/>
    </row>
  </sheetData>
  <mergeCells count="1">
    <mergeCell ref="O4:AF5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6DEA8-BC4F-4A8D-96D3-4048C26B5AF1}">
  <sheetPr>
    <tabColor rgb="FF0070C0"/>
  </sheetPr>
  <dimension ref="A1:BM136"/>
  <sheetViews>
    <sheetView view="pageBreakPreview" topLeftCell="A134" zoomScale="26" zoomScaleNormal="80" zoomScaleSheetLayoutView="26" workbookViewId="0">
      <selection activeCell="C31" sqref="C31"/>
    </sheetView>
  </sheetViews>
  <sheetFormatPr defaultRowHeight="14.25"/>
  <cols>
    <col min="1" max="1" width="4.375" customWidth="1"/>
    <col min="2" max="2" width="4.625" style="63" customWidth="1"/>
    <col min="3" max="3" width="40.625" customWidth="1"/>
    <col min="4" max="60" width="4.875" customWidth="1"/>
    <col min="61" max="62" width="6.125" customWidth="1"/>
    <col min="63" max="63" width="6.125" style="64" customWidth="1"/>
    <col min="64" max="64" width="6.125" customWidth="1"/>
    <col min="65" max="65" width="65.625" customWidth="1"/>
  </cols>
  <sheetData>
    <row r="1" spans="1:65" s="5" customFormat="1" ht="42">
      <c r="A1" s="1" t="s">
        <v>241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4"/>
    </row>
    <row r="2" spans="1:65" ht="158.25">
      <c r="A2" s="114"/>
      <c r="B2" s="115"/>
      <c r="C2" s="116"/>
      <c r="D2" s="6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16</v>
      </c>
      <c r="U2" s="6" t="s">
        <v>17</v>
      </c>
      <c r="V2" s="6" t="s">
        <v>18</v>
      </c>
      <c r="W2" s="6" t="s">
        <v>19</v>
      </c>
      <c r="X2" s="6" t="s">
        <v>20</v>
      </c>
      <c r="Y2" s="6" t="s">
        <v>21</v>
      </c>
      <c r="Z2" s="6" t="s">
        <v>22</v>
      </c>
      <c r="AA2" s="6" t="s">
        <v>23</v>
      </c>
      <c r="AB2" s="6" t="s">
        <v>24</v>
      </c>
      <c r="AC2" s="6" t="s">
        <v>25</v>
      </c>
      <c r="AD2" s="6" t="s">
        <v>26</v>
      </c>
      <c r="AE2" s="6" t="s">
        <v>27</v>
      </c>
      <c r="AF2" s="6" t="s">
        <v>28</v>
      </c>
      <c r="AG2" s="6" t="s">
        <v>29</v>
      </c>
      <c r="AH2" s="6" t="s">
        <v>30</v>
      </c>
      <c r="AI2" s="6" t="s">
        <v>31</v>
      </c>
      <c r="AJ2" s="6" t="s">
        <v>32</v>
      </c>
      <c r="AK2" s="6" t="s">
        <v>33</v>
      </c>
      <c r="AL2" s="6" t="s">
        <v>34</v>
      </c>
      <c r="AM2" s="6" t="s">
        <v>35</v>
      </c>
      <c r="AN2" s="6" t="s">
        <v>36</v>
      </c>
      <c r="AO2" s="6" t="s">
        <v>37</v>
      </c>
      <c r="AP2" s="6" t="s">
        <v>38</v>
      </c>
      <c r="AQ2" s="6" t="s">
        <v>39</v>
      </c>
      <c r="AR2" s="6" t="s">
        <v>40</v>
      </c>
      <c r="AS2" s="6" t="s">
        <v>41</v>
      </c>
      <c r="AT2" s="6" t="s">
        <v>42</v>
      </c>
      <c r="AU2" s="6" t="s">
        <v>43</v>
      </c>
      <c r="AV2" s="6" t="s">
        <v>44</v>
      </c>
      <c r="AW2" s="6" t="s">
        <v>45</v>
      </c>
      <c r="AX2" s="6" t="s">
        <v>46</v>
      </c>
      <c r="AY2" s="6" t="s">
        <v>47</v>
      </c>
      <c r="AZ2" s="6" t="s">
        <v>48</v>
      </c>
      <c r="BA2" s="6" t="s">
        <v>49</v>
      </c>
      <c r="BB2" s="6" t="s">
        <v>50</v>
      </c>
      <c r="BC2" s="6" t="s">
        <v>51</v>
      </c>
      <c r="BD2" s="6" t="s">
        <v>52</v>
      </c>
      <c r="BE2" s="6" t="s">
        <v>53</v>
      </c>
      <c r="BF2" s="6" t="s">
        <v>54</v>
      </c>
      <c r="BG2" s="6" t="s">
        <v>55</v>
      </c>
      <c r="BH2" s="6" t="s">
        <v>56</v>
      </c>
      <c r="BI2" s="6" t="s">
        <v>57</v>
      </c>
      <c r="BJ2" s="6" t="s">
        <v>58</v>
      </c>
      <c r="BK2" s="7" t="s">
        <v>59</v>
      </c>
      <c r="BL2" s="6" t="s">
        <v>60</v>
      </c>
      <c r="BM2" s="8" t="s">
        <v>61</v>
      </c>
    </row>
    <row r="3" spans="1:65" ht="30" customHeight="1">
      <c r="A3" s="110" t="s">
        <v>62</v>
      </c>
      <c r="B3" s="9" t="s">
        <v>63</v>
      </c>
      <c r="C3" s="10" t="s">
        <v>64</v>
      </c>
      <c r="D3" s="92"/>
      <c r="E3" s="93">
        <v>17</v>
      </c>
      <c r="F3" s="93">
        <v>66</v>
      </c>
      <c r="G3" s="92"/>
      <c r="H3" s="93"/>
      <c r="I3" s="93">
        <v>16</v>
      </c>
      <c r="J3" s="92"/>
      <c r="K3" s="92"/>
      <c r="L3" s="92"/>
      <c r="M3" s="93">
        <v>15</v>
      </c>
      <c r="N3" s="93">
        <v>17</v>
      </c>
      <c r="O3" s="93">
        <v>17</v>
      </c>
      <c r="P3" s="93">
        <v>22</v>
      </c>
      <c r="Q3" s="92"/>
      <c r="R3" s="92"/>
      <c r="S3" s="93">
        <v>4</v>
      </c>
      <c r="T3" s="93">
        <v>9</v>
      </c>
      <c r="U3" s="93">
        <v>6</v>
      </c>
      <c r="V3" s="93">
        <v>8</v>
      </c>
      <c r="W3" s="93"/>
      <c r="X3" s="92"/>
      <c r="Y3" s="93">
        <v>33</v>
      </c>
      <c r="Z3" s="92"/>
      <c r="AA3" s="92"/>
      <c r="AB3" s="92"/>
      <c r="AC3" s="92"/>
      <c r="AD3" s="92"/>
      <c r="AE3" s="92"/>
      <c r="AF3" s="92"/>
      <c r="AG3" s="92"/>
      <c r="AH3" s="92">
        <v>94</v>
      </c>
      <c r="AI3" s="92"/>
      <c r="AJ3" s="93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3"/>
      <c r="BE3" s="92"/>
      <c r="BF3" s="92"/>
      <c r="BG3" s="92"/>
      <c r="BH3" s="92">
        <v>5</v>
      </c>
      <c r="BI3" s="93">
        <v>14</v>
      </c>
      <c r="BJ3" s="93">
        <v>329</v>
      </c>
      <c r="BK3" s="94">
        <v>956</v>
      </c>
      <c r="BL3" s="95">
        <v>0.34</v>
      </c>
      <c r="BM3" s="96" t="s">
        <v>242</v>
      </c>
    </row>
    <row r="4" spans="1:65" ht="30" customHeight="1">
      <c r="A4" s="111"/>
      <c r="B4" s="9" t="s">
        <v>65</v>
      </c>
      <c r="C4" s="10" t="s">
        <v>66</v>
      </c>
      <c r="D4" s="93">
        <v>21</v>
      </c>
      <c r="E4" s="93">
        <v>6</v>
      </c>
      <c r="F4" s="92"/>
      <c r="G4" s="93">
        <v>42</v>
      </c>
      <c r="H4" s="93">
        <v>19</v>
      </c>
      <c r="I4" s="93">
        <v>27</v>
      </c>
      <c r="J4" s="92"/>
      <c r="K4" s="93">
        <v>24</v>
      </c>
      <c r="L4" s="92"/>
      <c r="M4" s="93">
        <v>32</v>
      </c>
      <c r="N4" s="93">
        <v>18</v>
      </c>
      <c r="O4" s="93">
        <v>7</v>
      </c>
      <c r="P4" s="92"/>
      <c r="Q4" s="93">
        <v>10</v>
      </c>
      <c r="R4" s="92"/>
      <c r="S4" s="92"/>
      <c r="T4" s="92"/>
      <c r="U4" s="93">
        <v>12</v>
      </c>
      <c r="V4" s="93">
        <v>9</v>
      </c>
      <c r="W4" s="92"/>
      <c r="X4" s="93">
        <v>15</v>
      </c>
      <c r="Y4" s="93">
        <v>1</v>
      </c>
      <c r="Z4" s="92"/>
      <c r="AA4" s="92"/>
      <c r="AB4" s="92"/>
      <c r="AC4" s="92"/>
      <c r="AD4" s="93">
        <v>25</v>
      </c>
      <c r="AE4" s="93">
        <v>5</v>
      </c>
      <c r="AF4" s="93">
        <v>49</v>
      </c>
      <c r="AG4" s="92"/>
      <c r="AH4" s="93">
        <v>67</v>
      </c>
      <c r="AI4" s="92"/>
      <c r="AJ4" s="93">
        <v>22</v>
      </c>
      <c r="AK4" s="92"/>
      <c r="AL4" s="92"/>
      <c r="AM4" s="93">
        <v>23</v>
      </c>
      <c r="AN4" s="93">
        <v>27</v>
      </c>
      <c r="AO4" s="92"/>
      <c r="AP4" s="92"/>
      <c r="AQ4" s="92"/>
      <c r="AR4" s="93"/>
      <c r="AS4" s="92"/>
      <c r="AT4" s="92"/>
      <c r="AU4" s="92"/>
      <c r="AV4" s="92"/>
      <c r="AW4" s="92"/>
      <c r="AX4" s="92"/>
      <c r="AY4" s="92"/>
      <c r="AZ4" s="92"/>
      <c r="BA4" s="92"/>
      <c r="BB4" s="93">
        <v>15</v>
      </c>
      <c r="BC4" s="93">
        <v>11</v>
      </c>
      <c r="BD4" s="92"/>
      <c r="BE4" s="92"/>
      <c r="BF4" s="92"/>
      <c r="BG4" s="92"/>
      <c r="BH4" s="93">
        <v>26</v>
      </c>
      <c r="BI4" s="93">
        <v>24</v>
      </c>
      <c r="BJ4" s="93">
        <v>513</v>
      </c>
      <c r="BK4" s="94">
        <v>832</v>
      </c>
      <c r="BL4" s="95">
        <v>0.62</v>
      </c>
      <c r="BM4" s="97" t="s">
        <v>243</v>
      </c>
    </row>
    <row r="5" spans="1:65" ht="30" customHeight="1">
      <c r="A5" s="111"/>
      <c r="B5" s="9" t="s">
        <v>67</v>
      </c>
      <c r="C5" s="10" t="s">
        <v>68</v>
      </c>
      <c r="D5" s="92"/>
      <c r="E5" s="92"/>
      <c r="F5" s="93">
        <v>29</v>
      </c>
      <c r="G5" s="92"/>
      <c r="H5" s="92"/>
      <c r="I5" s="93">
        <v>11</v>
      </c>
      <c r="J5" s="92"/>
      <c r="K5" s="92"/>
      <c r="L5" s="92"/>
      <c r="M5" s="93">
        <v>24</v>
      </c>
      <c r="N5" s="93">
        <v>4</v>
      </c>
      <c r="O5" s="92"/>
      <c r="P5" s="92"/>
      <c r="Q5" s="92"/>
      <c r="R5" s="93">
        <v>22</v>
      </c>
      <c r="S5" s="92"/>
      <c r="T5" s="92"/>
      <c r="U5" s="92"/>
      <c r="V5" s="92"/>
      <c r="W5" s="92"/>
      <c r="X5" s="92"/>
      <c r="Y5" s="93">
        <v>20</v>
      </c>
      <c r="Z5" s="92"/>
      <c r="AA5" s="92"/>
      <c r="AB5" s="92"/>
      <c r="AC5" s="92"/>
      <c r="AD5" s="92"/>
      <c r="AE5" s="92"/>
      <c r="AF5" s="92"/>
      <c r="AG5" s="92">
        <v>40</v>
      </c>
      <c r="AH5" s="93">
        <v>30</v>
      </c>
      <c r="AI5" s="92"/>
      <c r="AJ5" s="93">
        <v>15</v>
      </c>
      <c r="AK5" s="92"/>
      <c r="AL5" s="92"/>
      <c r="AM5" s="92"/>
      <c r="AN5" s="92"/>
      <c r="AO5" s="93">
        <v>13</v>
      </c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3">
        <v>62</v>
      </c>
      <c r="BA5" s="92"/>
      <c r="BB5" s="92"/>
      <c r="BC5" s="92"/>
      <c r="BD5" s="92"/>
      <c r="BE5" s="92"/>
      <c r="BF5" s="92"/>
      <c r="BG5" s="92"/>
      <c r="BH5" s="92"/>
      <c r="BI5" s="93">
        <v>11</v>
      </c>
      <c r="BJ5" s="93">
        <v>270</v>
      </c>
      <c r="BK5" s="94">
        <v>751</v>
      </c>
      <c r="BL5" s="95">
        <v>0.36</v>
      </c>
      <c r="BM5" s="96"/>
    </row>
    <row r="6" spans="1:65" ht="30" customHeight="1">
      <c r="A6" s="111"/>
      <c r="B6" s="9" t="s">
        <v>69</v>
      </c>
      <c r="C6" s="10" t="s">
        <v>70</v>
      </c>
      <c r="D6" s="93">
        <v>48</v>
      </c>
      <c r="E6" s="92"/>
      <c r="F6" s="93">
        <v>19</v>
      </c>
      <c r="G6" s="92"/>
      <c r="H6" s="92"/>
      <c r="I6" s="93">
        <v>20</v>
      </c>
      <c r="J6" s="92"/>
      <c r="K6" s="92"/>
      <c r="L6" s="92"/>
      <c r="M6" s="93">
        <v>19</v>
      </c>
      <c r="N6" s="92"/>
      <c r="O6" s="92"/>
      <c r="P6" s="92"/>
      <c r="Q6" s="92"/>
      <c r="R6" s="93">
        <v>33</v>
      </c>
      <c r="S6" s="92"/>
      <c r="T6" s="92"/>
      <c r="U6" s="92"/>
      <c r="V6" s="92"/>
      <c r="W6" s="93">
        <v>35</v>
      </c>
      <c r="X6" s="92"/>
      <c r="Y6" s="93">
        <v>64</v>
      </c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3">
        <v>39</v>
      </c>
      <c r="AN6" s="93">
        <v>26</v>
      </c>
      <c r="AO6" s="93">
        <v>38</v>
      </c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3">
        <v>10</v>
      </c>
      <c r="BJ6" s="93">
        <v>341</v>
      </c>
      <c r="BK6" s="94">
        <v>695</v>
      </c>
      <c r="BL6" s="95">
        <v>0.49</v>
      </c>
      <c r="BM6" s="96"/>
    </row>
    <row r="7" spans="1:65" ht="30" customHeight="1">
      <c r="A7" s="111"/>
      <c r="B7" s="9" t="s">
        <v>71</v>
      </c>
      <c r="C7" s="10" t="s">
        <v>72</v>
      </c>
      <c r="D7" s="93"/>
      <c r="E7" s="93">
        <v>2</v>
      </c>
      <c r="F7" s="93">
        <v>74</v>
      </c>
      <c r="G7" s="92"/>
      <c r="H7" s="92"/>
      <c r="I7" s="93">
        <v>15</v>
      </c>
      <c r="J7" s="92"/>
      <c r="K7" s="92"/>
      <c r="L7" s="92"/>
      <c r="M7" s="92"/>
      <c r="N7" s="93">
        <v>25</v>
      </c>
      <c r="O7" s="93">
        <v>20</v>
      </c>
      <c r="P7" s="92">
        <v>20</v>
      </c>
      <c r="Q7" s="92"/>
      <c r="R7" s="93">
        <v>9</v>
      </c>
      <c r="S7" s="92"/>
      <c r="T7" s="92"/>
      <c r="U7" s="92"/>
      <c r="V7" s="92"/>
      <c r="W7" s="92"/>
      <c r="X7" s="92"/>
      <c r="Y7" s="93">
        <v>25</v>
      </c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>
        <v>31</v>
      </c>
      <c r="AN7" s="93">
        <v>31</v>
      </c>
      <c r="AO7" s="93">
        <v>35</v>
      </c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3">
        <v>57</v>
      </c>
      <c r="BJ7" s="93">
        <v>287</v>
      </c>
      <c r="BK7" s="94">
        <v>712</v>
      </c>
      <c r="BL7" s="95">
        <v>0.4</v>
      </c>
      <c r="BM7" s="96"/>
    </row>
    <row r="8" spans="1:65" ht="30" customHeight="1">
      <c r="A8" s="111"/>
      <c r="B8" s="9" t="s">
        <v>73</v>
      </c>
      <c r="C8" s="10" t="s">
        <v>74</v>
      </c>
      <c r="D8" s="93">
        <v>10</v>
      </c>
      <c r="E8" s="92"/>
      <c r="F8" s="93">
        <v>6</v>
      </c>
      <c r="G8" s="92"/>
      <c r="H8" s="92"/>
      <c r="I8" s="93">
        <v>9</v>
      </c>
      <c r="J8" s="92"/>
      <c r="K8" s="92"/>
      <c r="L8" s="92"/>
      <c r="M8" s="93">
        <v>8</v>
      </c>
      <c r="N8" s="93">
        <v>3</v>
      </c>
      <c r="O8" s="93">
        <v>6</v>
      </c>
      <c r="P8" s="92">
        <v>6</v>
      </c>
      <c r="Q8" s="92"/>
      <c r="R8" s="93">
        <v>122</v>
      </c>
      <c r="S8" s="92"/>
      <c r="T8" s="92"/>
      <c r="U8" s="92"/>
      <c r="V8" s="92"/>
      <c r="W8" s="92"/>
      <c r="X8" s="92"/>
      <c r="Y8" s="93">
        <v>16</v>
      </c>
      <c r="Z8" s="92"/>
      <c r="AA8" s="92"/>
      <c r="AB8" s="92"/>
      <c r="AC8" s="93">
        <v>161</v>
      </c>
      <c r="AD8" s="92"/>
      <c r="AE8" s="92"/>
      <c r="AF8" s="92"/>
      <c r="AG8" s="92"/>
      <c r="AH8" s="92"/>
      <c r="AI8" s="92"/>
      <c r="AJ8" s="92"/>
      <c r="AK8" s="92"/>
      <c r="AL8" s="92"/>
      <c r="AM8" s="92">
        <v>8</v>
      </c>
      <c r="AN8" s="93">
        <v>8</v>
      </c>
      <c r="AO8" s="92">
        <v>34</v>
      </c>
      <c r="AP8" s="92"/>
      <c r="AQ8" s="92"/>
      <c r="AR8" s="92"/>
      <c r="AS8" s="93">
        <v>25</v>
      </c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3"/>
      <c r="BI8" s="93">
        <v>14</v>
      </c>
      <c r="BJ8" s="93">
        <v>422</v>
      </c>
      <c r="BK8" s="94">
        <v>660</v>
      </c>
      <c r="BL8" s="95">
        <v>0.64</v>
      </c>
      <c r="BM8" s="96"/>
    </row>
    <row r="9" spans="1:65" ht="30" customHeight="1">
      <c r="A9" s="111"/>
      <c r="B9" s="9" t="s">
        <v>75</v>
      </c>
      <c r="C9" s="10" t="s">
        <v>76</v>
      </c>
      <c r="D9" s="93">
        <v>6</v>
      </c>
      <c r="E9" s="93">
        <v>3</v>
      </c>
      <c r="F9" s="93">
        <v>28</v>
      </c>
      <c r="G9" s="93">
        <v>9</v>
      </c>
      <c r="H9" s="92"/>
      <c r="I9" s="93">
        <v>11</v>
      </c>
      <c r="J9" s="92"/>
      <c r="K9" s="93">
        <v>20</v>
      </c>
      <c r="L9" s="92"/>
      <c r="M9" s="92"/>
      <c r="N9" s="92"/>
      <c r="O9" s="93">
        <v>7</v>
      </c>
      <c r="P9" s="92">
        <v>7</v>
      </c>
      <c r="Q9" s="92"/>
      <c r="R9" s="93"/>
      <c r="S9" s="92"/>
      <c r="T9" s="92"/>
      <c r="U9" s="92"/>
      <c r="V9" s="92"/>
      <c r="W9" s="93"/>
      <c r="X9" s="92"/>
      <c r="Y9" s="93">
        <v>53</v>
      </c>
      <c r="Z9" s="92"/>
      <c r="AA9" s="92"/>
      <c r="AB9" s="92"/>
      <c r="AC9" s="93">
        <v>14</v>
      </c>
      <c r="AD9" s="92"/>
      <c r="AE9" s="92"/>
      <c r="AF9" s="93">
        <v>38</v>
      </c>
      <c r="AG9" s="92"/>
      <c r="AH9" s="92"/>
      <c r="AI9" s="92"/>
      <c r="AJ9" s="93">
        <v>4</v>
      </c>
      <c r="AK9" s="92"/>
      <c r="AL9" s="92"/>
      <c r="AM9" s="92"/>
      <c r="AN9" s="93">
        <v>19</v>
      </c>
      <c r="AO9" s="92"/>
      <c r="AP9" s="92"/>
      <c r="AQ9" s="92"/>
      <c r="AR9" s="93">
        <v>23</v>
      </c>
      <c r="AS9" s="92"/>
      <c r="AT9" s="92"/>
      <c r="AU9" s="92"/>
      <c r="AV9" s="92"/>
      <c r="AW9" s="92"/>
      <c r="AX9" s="92"/>
      <c r="AY9" s="92"/>
      <c r="AZ9" s="92"/>
      <c r="BA9" s="92"/>
      <c r="BB9" s="93">
        <v>22</v>
      </c>
      <c r="BC9" s="92"/>
      <c r="BD9" s="92"/>
      <c r="BE9" s="92">
        <v>22</v>
      </c>
      <c r="BF9" s="92"/>
      <c r="BG9" s="92"/>
      <c r="BH9" s="92"/>
      <c r="BI9" s="93">
        <v>16</v>
      </c>
      <c r="BJ9" s="93">
        <v>286</v>
      </c>
      <c r="BK9" s="94">
        <v>789</v>
      </c>
      <c r="BL9" s="95">
        <v>0.36</v>
      </c>
      <c r="BM9" s="96"/>
    </row>
    <row r="10" spans="1:65" ht="30" customHeight="1">
      <c r="A10" s="111"/>
      <c r="B10" s="9" t="s">
        <v>77</v>
      </c>
      <c r="C10" s="10" t="s">
        <v>78</v>
      </c>
      <c r="D10" s="92"/>
      <c r="E10" s="92"/>
      <c r="F10" s="93">
        <v>7</v>
      </c>
      <c r="G10" s="92"/>
      <c r="H10" s="92"/>
      <c r="I10" s="93">
        <v>15</v>
      </c>
      <c r="J10" s="92"/>
      <c r="K10" s="92"/>
      <c r="L10" s="92"/>
      <c r="M10" s="93">
        <v>37</v>
      </c>
      <c r="N10" s="92"/>
      <c r="O10" s="93">
        <v>5</v>
      </c>
      <c r="P10" s="92">
        <v>5</v>
      </c>
      <c r="Q10" s="92"/>
      <c r="R10" s="92"/>
      <c r="S10" s="92"/>
      <c r="T10" s="92"/>
      <c r="U10" s="92"/>
      <c r="V10" s="92"/>
      <c r="W10" s="92"/>
      <c r="X10" s="92"/>
      <c r="Y10" s="93">
        <v>27</v>
      </c>
      <c r="Z10" s="93">
        <v>9</v>
      </c>
      <c r="AA10" s="92"/>
      <c r="AB10" s="92"/>
      <c r="AC10" s="93">
        <v>34</v>
      </c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3">
        <v>26</v>
      </c>
      <c r="AO10" s="92"/>
      <c r="AP10" s="93">
        <v>24</v>
      </c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3">
        <v>10</v>
      </c>
      <c r="BJ10" s="93">
        <v>189</v>
      </c>
      <c r="BK10" s="94">
        <v>443</v>
      </c>
      <c r="BL10" s="95">
        <v>0.43</v>
      </c>
      <c r="BM10" s="96"/>
    </row>
    <row r="11" spans="1:65" ht="30" customHeight="1">
      <c r="A11" s="111"/>
      <c r="B11" s="9" t="s">
        <v>79</v>
      </c>
      <c r="C11" s="10" t="s">
        <v>80</v>
      </c>
      <c r="D11" s="93">
        <v>15</v>
      </c>
      <c r="E11" s="92"/>
      <c r="F11" s="93">
        <v>37</v>
      </c>
      <c r="G11" s="92"/>
      <c r="H11" s="92"/>
      <c r="I11" s="93">
        <v>13</v>
      </c>
      <c r="J11" s="92"/>
      <c r="K11" s="92"/>
      <c r="L11" s="92"/>
      <c r="M11" s="93">
        <v>3</v>
      </c>
      <c r="N11" s="93">
        <v>6</v>
      </c>
      <c r="O11" s="92"/>
      <c r="P11" s="92"/>
      <c r="Q11" s="92"/>
      <c r="R11" s="92"/>
      <c r="S11" s="92"/>
      <c r="T11" s="93">
        <v>4</v>
      </c>
      <c r="U11" s="93">
        <v>19</v>
      </c>
      <c r="V11" s="93">
        <v>8</v>
      </c>
      <c r="W11" s="92"/>
      <c r="X11" s="93">
        <v>10</v>
      </c>
      <c r="Y11" s="93">
        <v>8</v>
      </c>
      <c r="Z11" s="92"/>
      <c r="AA11" s="92"/>
      <c r="AB11" s="92"/>
      <c r="AC11" s="92"/>
      <c r="AD11" s="92"/>
      <c r="AE11" s="92"/>
      <c r="AF11" s="93">
        <v>40</v>
      </c>
      <c r="AG11" s="92"/>
      <c r="AH11" s="92"/>
      <c r="AI11" s="92"/>
      <c r="AJ11" s="93">
        <v>4</v>
      </c>
      <c r="AK11" s="92"/>
      <c r="AL11" s="92"/>
      <c r="AM11" s="92"/>
      <c r="AN11" s="93">
        <v>13</v>
      </c>
      <c r="AO11" s="93">
        <v>8</v>
      </c>
      <c r="AP11" s="92"/>
      <c r="AQ11" s="92"/>
      <c r="AR11" s="92"/>
      <c r="AS11" s="92"/>
      <c r="AT11" s="92"/>
      <c r="AU11" s="92"/>
      <c r="AV11" s="92"/>
      <c r="AW11" s="92"/>
      <c r="AX11" s="92"/>
      <c r="AY11" s="93">
        <v>20</v>
      </c>
      <c r="AZ11" s="92"/>
      <c r="BA11" s="92"/>
      <c r="BB11" s="93">
        <v>45</v>
      </c>
      <c r="BC11" s="92"/>
      <c r="BD11" s="92"/>
      <c r="BE11" s="92"/>
      <c r="BF11" s="92"/>
      <c r="BG11" s="92"/>
      <c r="BH11" s="93">
        <v>27</v>
      </c>
      <c r="BI11" s="93">
        <v>18</v>
      </c>
      <c r="BJ11" s="93">
        <v>280</v>
      </c>
      <c r="BK11" s="94">
        <v>824</v>
      </c>
      <c r="BL11" s="95">
        <v>0.34</v>
      </c>
      <c r="BM11" s="96" t="s">
        <v>244</v>
      </c>
    </row>
    <row r="12" spans="1:65" ht="30" customHeight="1">
      <c r="A12" s="111"/>
      <c r="B12" s="9" t="s">
        <v>81</v>
      </c>
      <c r="C12" s="10" t="s">
        <v>82</v>
      </c>
      <c r="D12" s="93">
        <v>9</v>
      </c>
      <c r="E12" s="92"/>
      <c r="F12" s="93">
        <v>25</v>
      </c>
      <c r="G12" s="92"/>
      <c r="H12" s="92"/>
      <c r="I12" s="93">
        <v>29</v>
      </c>
      <c r="J12" s="92"/>
      <c r="K12" s="92"/>
      <c r="L12" s="92"/>
      <c r="M12" s="93">
        <v>17</v>
      </c>
      <c r="N12" s="93">
        <v>6</v>
      </c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3">
        <v>52</v>
      </c>
      <c r="Z12" s="92"/>
      <c r="AA12" s="92"/>
      <c r="AB12" s="92"/>
      <c r="AC12" s="92"/>
      <c r="AD12" s="92"/>
      <c r="AE12" s="92"/>
      <c r="AF12" s="93">
        <v>43</v>
      </c>
      <c r="AG12" s="92"/>
      <c r="AH12" s="93">
        <v>40</v>
      </c>
      <c r="AI12" s="92"/>
      <c r="AJ12" s="92"/>
      <c r="AK12" s="92"/>
      <c r="AL12" s="92"/>
      <c r="AM12" s="93">
        <v>25</v>
      </c>
      <c r="AN12" s="93">
        <v>31</v>
      </c>
      <c r="AO12" s="92"/>
      <c r="AP12" s="92"/>
      <c r="AQ12" s="92"/>
      <c r="AR12" s="92"/>
      <c r="AS12" s="92"/>
      <c r="AT12" s="92"/>
      <c r="AU12" s="92">
        <v>24</v>
      </c>
      <c r="AV12" s="93">
        <v>27</v>
      </c>
      <c r="AW12" s="93">
        <v>7</v>
      </c>
      <c r="AX12" s="93">
        <v>30</v>
      </c>
      <c r="AY12" s="93">
        <v>21</v>
      </c>
      <c r="AZ12" s="93">
        <v>34</v>
      </c>
      <c r="BA12" s="92"/>
      <c r="BB12" s="92"/>
      <c r="BC12" s="92"/>
      <c r="BD12" s="92"/>
      <c r="BE12" s="92"/>
      <c r="BF12" s="92"/>
      <c r="BG12" s="92"/>
      <c r="BH12" s="92"/>
      <c r="BI12" s="93">
        <v>16</v>
      </c>
      <c r="BJ12" s="93">
        <v>420</v>
      </c>
      <c r="BK12" s="94">
        <v>944</v>
      </c>
      <c r="BL12" s="95">
        <v>0.45</v>
      </c>
      <c r="BM12" s="96"/>
    </row>
    <row r="13" spans="1:65" ht="30" customHeight="1">
      <c r="A13" s="111"/>
      <c r="B13" s="9" t="s">
        <v>83</v>
      </c>
      <c r="C13" s="10" t="s">
        <v>84</v>
      </c>
      <c r="D13" s="93">
        <v>17</v>
      </c>
      <c r="E13" s="93">
        <v>9</v>
      </c>
      <c r="F13" s="93">
        <v>33</v>
      </c>
      <c r="G13" s="92"/>
      <c r="H13" s="92"/>
      <c r="I13" s="93">
        <v>7</v>
      </c>
      <c r="J13" s="92"/>
      <c r="K13" s="92"/>
      <c r="L13" s="92"/>
      <c r="M13" s="92"/>
      <c r="N13" s="93">
        <v>16</v>
      </c>
      <c r="O13" s="93">
        <v>24</v>
      </c>
      <c r="P13" s="92">
        <v>24</v>
      </c>
      <c r="Q13" s="92"/>
      <c r="R13" s="93">
        <v>11</v>
      </c>
      <c r="S13" s="92"/>
      <c r="T13" s="92"/>
      <c r="U13" s="92"/>
      <c r="V13" s="92"/>
      <c r="W13" s="92"/>
      <c r="X13" s="92"/>
      <c r="Y13" s="93">
        <v>24</v>
      </c>
      <c r="Z13" s="93">
        <v>15</v>
      </c>
      <c r="AA13" s="92"/>
      <c r="AB13" s="92"/>
      <c r="AC13" s="92"/>
      <c r="AD13" s="92">
        <v>1</v>
      </c>
      <c r="AE13" s="92"/>
      <c r="AF13" s="92"/>
      <c r="AG13" s="92"/>
      <c r="AH13" s="92"/>
      <c r="AI13" s="92"/>
      <c r="AJ13" s="93">
        <v>11</v>
      </c>
      <c r="AK13" s="92"/>
      <c r="AL13" s="92"/>
      <c r="AM13" s="92"/>
      <c r="AN13" s="93">
        <v>21</v>
      </c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3"/>
      <c r="BI13" s="93">
        <v>13</v>
      </c>
      <c r="BJ13" s="93">
        <v>213</v>
      </c>
      <c r="BK13" s="94">
        <v>388</v>
      </c>
      <c r="BL13" s="95">
        <v>0.55000000000000004</v>
      </c>
      <c r="BM13" s="96"/>
    </row>
    <row r="14" spans="1:65" ht="30" customHeight="1">
      <c r="A14" s="111"/>
      <c r="B14" s="9" t="s">
        <v>85</v>
      </c>
      <c r="C14" s="10" t="s">
        <v>86</v>
      </c>
      <c r="D14" s="93">
        <v>8</v>
      </c>
      <c r="E14" s="93">
        <v>12</v>
      </c>
      <c r="F14" s="93">
        <v>19</v>
      </c>
      <c r="G14" s="93">
        <v>17</v>
      </c>
      <c r="H14" s="92"/>
      <c r="I14" s="93">
        <v>2</v>
      </c>
      <c r="J14" s="92"/>
      <c r="K14" s="92"/>
      <c r="L14" s="92"/>
      <c r="M14" s="92"/>
      <c r="N14" s="93">
        <v>14</v>
      </c>
      <c r="O14" s="92"/>
      <c r="P14" s="92"/>
      <c r="Q14" s="92"/>
      <c r="R14" s="92">
        <v>6</v>
      </c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3">
        <v>20</v>
      </c>
      <c r="AE14" s="92"/>
      <c r="AF14" s="93">
        <v>12</v>
      </c>
      <c r="AG14" s="92"/>
      <c r="AH14" s="92"/>
      <c r="AI14" s="92"/>
      <c r="AJ14" s="92"/>
      <c r="AK14" s="92"/>
      <c r="AL14" s="92"/>
      <c r="AM14" s="92"/>
      <c r="AN14" s="93">
        <v>17</v>
      </c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3">
        <v>18</v>
      </c>
      <c r="BI14" s="93">
        <v>11</v>
      </c>
      <c r="BJ14" s="93">
        <v>127</v>
      </c>
      <c r="BK14" s="94">
        <v>325</v>
      </c>
      <c r="BL14" s="95">
        <v>0.39</v>
      </c>
      <c r="BM14" s="96" t="s">
        <v>224</v>
      </c>
    </row>
    <row r="15" spans="1:65" ht="30" customHeight="1">
      <c r="A15" s="111"/>
      <c r="B15" s="9" t="s">
        <v>87</v>
      </c>
      <c r="C15" s="10" t="s">
        <v>88</v>
      </c>
      <c r="D15" s="93"/>
      <c r="E15" s="93"/>
      <c r="F15" s="92">
        <v>26</v>
      </c>
      <c r="G15" s="93"/>
      <c r="H15" s="93">
        <v>8</v>
      </c>
      <c r="I15" s="93">
        <v>4</v>
      </c>
      <c r="J15" s="92"/>
      <c r="K15" s="92"/>
      <c r="L15" s="92"/>
      <c r="M15" s="93">
        <v>3</v>
      </c>
      <c r="N15" s="93">
        <v>10</v>
      </c>
      <c r="O15" s="92">
        <v>1</v>
      </c>
      <c r="P15" s="92"/>
      <c r="Q15" s="92"/>
      <c r="R15" s="92"/>
      <c r="S15" s="92"/>
      <c r="T15" s="92"/>
      <c r="U15" s="92"/>
      <c r="V15" s="93">
        <v>4</v>
      </c>
      <c r="W15" s="93"/>
      <c r="X15" s="92"/>
      <c r="Y15" s="92"/>
      <c r="Z15" s="92"/>
      <c r="AA15" s="92"/>
      <c r="AB15" s="92"/>
      <c r="AC15" s="92"/>
      <c r="AD15" s="93">
        <v>6</v>
      </c>
      <c r="AE15" s="92"/>
      <c r="AF15" s="93">
        <v>9</v>
      </c>
      <c r="AG15" s="93">
        <v>11</v>
      </c>
      <c r="AH15" s="92"/>
      <c r="AI15" s="92"/>
      <c r="AJ15" s="93">
        <v>2</v>
      </c>
      <c r="AK15" s="92"/>
      <c r="AL15" s="92"/>
      <c r="AM15" s="93">
        <v>0</v>
      </c>
      <c r="AN15" s="93">
        <v>12</v>
      </c>
      <c r="AO15" s="93">
        <v>4</v>
      </c>
      <c r="AP15" s="92"/>
      <c r="AQ15" s="92"/>
      <c r="AR15" s="92"/>
      <c r="AS15" s="93">
        <v>22</v>
      </c>
      <c r="AT15" s="92"/>
      <c r="AU15" s="92"/>
      <c r="AV15" s="92"/>
      <c r="AW15" s="92"/>
      <c r="AX15" s="92"/>
      <c r="AY15" s="92"/>
      <c r="AZ15" s="92"/>
      <c r="BA15" s="92"/>
      <c r="BB15" s="93">
        <v>2</v>
      </c>
      <c r="BC15" s="92"/>
      <c r="BD15" s="92"/>
      <c r="BE15" s="92">
        <v>12</v>
      </c>
      <c r="BF15" s="92"/>
      <c r="BG15" s="92"/>
      <c r="BH15" s="92"/>
      <c r="BI15" s="93">
        <v>17</v>
      </c>
      <c r="BJ15" s="93">
        <v>136</v>
      </c>
      <c r="BK15" s="94">
        <v>198</v>
      </c>
      <c r="BL15" s="95">
        <v>0.69</v>
      </c>
      <c r="BM15" s="96"/>
    </row>
    <row r="16" spans="1:65" ht="30" customHeight="1">
      <c r="A16" s="111"/>
      <c r="B16" s="9" t="s">
        <v>89</v>
      </c>
      <c r="C16" s="10" t="s">
        <v>90</v>
      </c>
      <c r="D16" s="93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3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3"/>
      <c r="BK16" s="94">
        <v>97</v>
      </c>
      <c r="BL16" s="95"/>
      <c r="BM16" s="97"/>
    </row>
    <row r="17" spans="1:65" ht="30" customHeight="1">
      <c r="A17" s="111"/>
      <c r="B17" s="9" t="s">
        <v>91</v>
      </c>
      <c r="C17" s="10" t="s">
        <v>92</v>
      </c>
      <c r="D17" s="93">
        <v>14</v>
      </c>
      <c r="E17" s="93">
        <v>16</v>
      </c>
      <c r="F17" s="92"/>
      <c r="G17" s="93">
        <v>39</v>
      </c>
      <c r="H17" s="92"/>
      <c r="I17" s="93">
        <v>29</v>
      </c>
      <c r="J17" s="92"/>
      <c r="K17" s="93">
        <v>29</v>
      </c>
      <c r="L17" s="92"/>
      <c r="M17" s="93">
        <v>17</v>
      </c>
      <c r="N17" s="92">
        <v>16</v>
      </c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3"/>
      <c r="AG17" s="93">
        <v>21</v>
      </c>
      <c r="AH17" s="93">
        <v>45</v>
      </c>
      <c r="AI17" s="92"/>
      <c r="AJ17" s="92"/>
      <c r="AK17" s="92"/>
      <c r="AL17" s="92"/>
      <c r="AM17" s="92"/>
      <c r="AN17" s="93">
        <v>9</v>
      </c>
      <c r="AO17" s="92">
        <v>25</v>
      </c>
      <c r="AP17" s="92"/>
      <c r="AQ17" s="92"/>
      <c r="AR17" s="92"/>
      <c r="AS17" s="92">
        <v>26</v>
      </c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3">
        <v>12</v>
      </c>
      <c r="BJ17" s="93">
        <v>286</v>
      </c>
      <c r="BK17" s="94">
        <v>882</v>
      </c>
      <c r="BL17" s="95">
        <v>0.32</v>
      </c>
      <c r="BM17" s="96" t="s">
        <v>245</v>
      </c>
    </row>
    <row r="18" spans="1:65" ht="30" customHeight="1">
      <c r="A18" s="111"/>
      <c r="B18" s="9" t="s">
        <v>93</v>
      </c>
      <c r="C18" s="10" t="s">
        <v>94</v>
      </c>
      <c r="D18" s="93">
        <v>7</v>
      </c>
      <c r="E18" s="93"/>
      <c r="F18" s="93">
        <v>17</v>
      </c>
      <c r="G18" s="92"/>
      <c r="H18" s="92"/>
      <c r="I18" s="93">
        <v>9</v>
      </c>
      <c r="J18" s="92"/>
      <c r="K18" s="93">
        <v>1</v>
      </c>
      <c r="L18" s="92"/>
      <c r="M18" s="93">
        <v>13</v>
      </c>
      <c r="N18" s="93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3">
        <v>10</v>
      </c>
      <c r="Z18" s="92"/>
      <c r="AA18" s="92"/>
      <c r="AB18" s="92"/>
      <c r="AC18" s="93">
        <v>12</v>
      </c>
      <c r="AD18" s="92"/>
      <c r="AE18" s="92"/>
      <c r="AF18" s="93">
        <v>22</v>
      </c>
      <c r="AG18" s="92"/>
      <c r="AH18" s="93">
        <v>22</v>
      </c>
      <c r="AI18" s="92"/>
      <c r="AJ18" s="93"/>
      <c r="AK18" s="92"/>
      <c r="AL18" s="92"/>
      <c r="AM18" s="92">
        <v>2</v>
      </c>
      <c r="AN18" s="92">
        <v>2</v>
      </c>
      <c r="AO18" s="92"/>
      <c r="AP18" s="93">
        <v>20</v>
      </c>
      <c r="AQ18" s="92"/>
      <c r="AR18" s="92"/>
      <c r="AS18" s="93">
        <v>16</v>
      </c>
      <c r="AT18" s="92"/>
      <c r="AU18" s="92"/>
      <c r="AV18" s="92"/>
      <c r="AW18" s="92"/>
      <c r="AX18" s="92"/>
      <c r="AY18" s="92"/>
      <c r="AZ18" s="92"/>
      <c r="BA18" s="92"/>
      <c r="BB18" s="93">
        <v>78</v>
      </c>
      <c r="BC18" s="92"/>
      <c r="BD18" s="92"/>
      <c r="BE18" s="92"/>
      <c r="BF18" s="92"/>
      <c r="BG18" s="92"/>
      <c r="BH18" s="93">
        <v>5</v>
      </c>
      <c r="BI18" s="93">
        <v>15</v>
      </c>
      <c r="BJ18" s="93">
        <v>236</v>
      </c>
      <c r="BK18" s="94">
        <v>794</v>
      </c>
      <c r="BL18" s="95">
        <v>0.3</v>
      </c>
      <c r="BM18" s="96"/>
    </row>
    <row r="19" spans="1:65" ht="30" customHeight="1">
      <c r="A19" s="111"/>
      <c r="B19" s="9" t="s">
        <v>95</v>
      </c>
      <c r="C19" s="10" t="s">
        <v>96</v>
      </c>
      <c r="D19" s="93">
        <v>8</v>
      </c>
      <c r="E19" s="92"/>
      <c r="F19" s="93">
        <v>48</v>
      </c>
      <c r="G19" s="92"/>
      <c r="H19" s="92"/>
      <c r="I19" s="92"/>
      <c r="J19" s="93">
        <v>6</v>
      </c>
      <c r="K19" s="93">
        <v>14</v>
      </c>
      <c r="L19" s="92"/>
      <c r="M19" s="92"/>
      <c r="N19" s="92"/>
      <c r="O19" s="92"/>
      <c r="P19" s="93">
        <v>6</v>
      </c>
      <c r="Q19" s="92"/>
      <c r="R19" s="93">
        <v>8</v>
      </c>
      <c r="S19" s="92"/>
      <c r="T19" s="92"/>
      <c r="U19" s="92"/>
      <c r="V19" s="92"/>
      <c r="W19" s="93">
        <v>4</v>
      </c>
      <c r="X19" s="92"/>
      <c r="Y19" s="92">
        <v>10</v>
      </c>
      <c r="Z19" s="92"/>
      <c r="AA19" s="92"/>
      <c r="AB19" s="92"/>
      <c r="AC19" s="93">
        <v>42</v>
      </c>
      <c r="AD19" s="92"/>
      <c r="AE19" s="92"/>
      <c r="AF19" s="92">
        <v>30</v>
      </c>
      <c r="AG19" s="93">
        <v>28</v>
      </c>
      <c r="AH19" s="93">
        <v>67</v>
      </c>
      <c r="AI19" s="92"/>
      <c r="AJ19" s="92"/>
      <c r="AK19" s="92"/>
      <c r="AL19" s="92"/>
      <c r="AM19" s="92"/>
      <c r="AN19" s="93">
        <v>6</v>
      </c>
      <c r="AO19" s="92"/>
      <c r="AP19" s="92"/>
      <c r="AQ19" s="92"/>
      <c r="AR19" s="92"/>
      <c r="AS19" s="93">
        <v>18</v>
      </c>
      <c r="AT19" s="92"/>
      <c r="AU19" s="92"/>
      <c r="AV19" s="92"/>
      <c r="AW19" s="92"/>
      <c r="AX19" s="92"/>
      <c r="AY19" s="92"/>
      <c r="AZ19" s="92"/>
      <c r="BA19" s="92"/>
      <c r="BB19" s="93">
        <v>16</v>
      </c>
      <c r="BC19" s="92"/>
      <c r="BD19" s="92"/>
      <c r="BE19" s="92"/>
      <c r="BF19" s="92"/>
      <c r="BG19" s="92"/>
      <c r="BH19" s="92">
        <v>49</v>
      </c>
      <c r="BI19" s="93">
        <v>16</v>
      </c>
      <c r="BJ19" s="93">
        <v>360</v>
      </c>
      <c r="BK19" s="94">
        <v>1769</v>
      </c>
      <c r="BL19" s="95">
        <v>0.2</v>
      </c>
      <c r="BM19" s="96" t="s">
        <v>246</v>
      </c>
    </row>
    <row r="20" spans="1:65" ht="30" customHeight="1">
      <c r="A20" s="111"/>
      <c r="B20" s="9" t="s">
        <v>97</v>
      </c>
      <c r="C20" s="10" t="s">
        <v>98</v>
      </c>
      <c r="D20" s="92"/>
      <c r="E20" s="92">
        <v>37</v>
      </c>
      <c r="F20" s="93">
        <v>25</v>
      </c>
      <c r="G20" s="92"/>
      <c r="H20" s="92"/>
      <c r="I20" s="93">
        <v>7</v>
      </c>
      <c r="J20" s="92"/>
      <c r="K20" s="92"/>
      <c r="L20" s="92"/>
      <c r="M20" s="92"/>
      <c r="N20" s="93">
        <v>3</v>
      </c>
      <c r="O20" s="93"/>
      <c r="P20" s="92"/>
      <c r="Q20" s="92"/>
      <c r="R20" s="92"/>
      <c r="S20" s="93">
        <v>32</v>
      </c>
      <c r="T20" s="92"/>
      <c r="U20" s="93">
        <v>2</v>
      </c>
      <c r="V20" s="92"/>
      <c r="W20" s="92"/>
      <c r="X20" s="92"/>
      <c r="Y20" s="93">
        <v>19</v>
      </c>
      <c r="Z20" s="92"/>
      <c r="AA20" s="92"/>
      <c r="AB20" s="92"/>
      <c r="AC20" s="92"/>
      <c r="AD20" s="92">
        <v>5</v>
      </c>
      <c r="AE20" s="92"/>
      <c r="AF20" s="93">
        <v>35</v>
      </c>
      <c r="AG20" s="92"/>
      <c r="AH20" s="93"/>
      <c r="AI20" s="92"/>
      <c r="AJ20" s="92"/>
      <c r="AK20" s="92"/>
      <c r="AL20" s="92"/>
      <c r="AM20" s="92"/>
      <c r="AN20" s="92"/>
      <c r="AO20" s="93">
        <v>3</v>
      </c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3">
        <v>10</v>
      </c>
      <c r="BJ20" s="93">
        <v>168</v>
      </c>
      <c r="BK20" s="94">
        <v>851</v>
      </c>
      <c r="BL20" s="95">
        <v>0.2</v>
      </c>
      <c r="BM20" s="96"/>
    </row>
    <row r="21" spans="1:65" ht="30" customHeight="1">
      <c r="A21" s="111"/>
      <c r="B21" s="9" t="s">
        <v>99</v>
      </c>
      <c r="C21" s="10" t="s">
        <v>100</v>
      </c>
      <c r="D21" s="93">
        <v>6</v>
      </c>
      <c r="E21" s="93">
        <v>11</v>
      </c>
      <c r="F21" s="93">
        <v>8</v>
      </c>
      <c r="G21" s="92"/>
      <c r="H21" s="93">
        <v>7</v>
      </c>
      <c r="I21" s="93">
        <v>203</v>
      </c>
      <c r="J21" s="92"/>
      <c r="K21" s="93">
        <v>59</v>
      </c>
      <c r="L21" s="92"/>
      <c r="M21" s="93">
        <v>7</v>
      </c>
      <c r="N21" s="93">
        <v>6</v>
      </c>
      <c r="O21" s="92"/>
      <c r="P21" s="92"/>
      <c r="Q21" s="92"/>
      <c r="R21" s="93">
        <v>13</v>
      </c>
      <c r="S21" s="92"/>
      <c r="T21" s="92"/>
      <c r="U21" s="92"/>
      <c r="V21" s="92"/>
      <c r="W21" s="92"/>
      <c r="X21" s="93">
        <v>7</v>
      </c>
      <c r="Y21" s="92">
        <v>22</v>
      </c>
      <c r="Z21" s="92"/>
      <c r="AA21" s="92"/>
      <c r="AB21" s="92"/>
      <c r="AC21" s="93"/>
      <c r="AD21" s="92"/>
      <c r="AE21" s="92"/>
      <c r="AF21" s="93">
        <v>17</v>
      </c>
      <c r="AG21" s="92"/>
      <c r="AH21" s="92"/>
      <c r="AI21" s="92"/>
      <c r="AJ21" s="93"/>
      <c r="AK21" s="92"/>
      <c r="AL21" s="92"/>
      <c r="AM21" s="93">
        <v>6</v>
      </c>
      <c r="AN21" s="93">
        <v>11</v>
      </c>
      <c r="AO21" s="93">
        <v>11</v>
      </c>
      <c r="AP21" s="92"/>
      <c r="AQ21" s="92"/>
      <c r="AR21" s="93">
        <v>9</v>
      </c>
      <c r="AS21" s="92"/>
      <c r="AT21" s="92"/>
      <c r="AU21" s="93"/>
      <c r="AV21" s="92">
        <v>6</v>
      </c>
      <c r="AW21" s="92">
        <v>11</v>
      </c>
      <c r="AX21" s="92"/>
      <c r="AY21" s="92">
        <v>3</v>
      </c>
      <c r="AZ21" s="92"/>
      <c r="BA21" s="92"/>
      <c r="BB21" s="92"/>
      <c r="BC21" s="92"/>
      <c r="BD21" s="92"/>
      <c r="BE21" s="92"/>
      <c r="BF21" s="92"/>
      <c r="BG21" s="92"/>
      <c r="BH21" s="93">
        <v>58</v>
      </c>
      <c r="BI21" s="93">
        <v>20</v>
      </c>
      <c r="BJ21" s="93">
        <v>481</v>
      </c>
      <c r="BK21" s="94">
        <v>977</v>
      </c>
      <c r="BL21" s="95">
        <v>0.49</v>
      </c>
      <c r="BM21" s="96" t="s">
        <v>225</v>
      </c>
    </row>
    <row r="22" spans="1:65" ht="30" customHeight="1">
      <c r="A22" s="111"/>
      <c r="B22" s="9" t="s">
        <v>101</v>
      </c>
      <c r="C22" s="10" t="s">
        <v>102</v>
      </c>
      <c r="D22" s="93">
        <v>1</v>
      </c>
      <c r="E22" s="92">
        <v>7</v>
      </c>
      <c r="F22" s="93">
        <v>55</v>
      </c>
      <c r="G22" s="92"/>
      <c r="H22" s="92"/>
      <c r="I22" s="93">
        <v>9</v>
      </c>
      <c r="J22" s="92"/>
      <c r="K22" s="93">
        <v>13</v>
      </c>
      <c r="L22" s="92"/>
      <c r="M22" s="93">
        <v>32</v>
      </c>
      <c r="N22" s="93">
        <v>7</v>
      </c>
      <c r="O22" s="92"/>
      <c r="P22" s="92"/>
      <c r="Q22" s="92"/>
      <c r="R22" s="92"/>
      <c r="S22" s="92">
        <v>7</v>
      </c>
      <c r="T22" s="92">
        <v>7</v>
      </c>
      <c r="U22" s="93">
        <v>7</v>
      </c>
      <c r="V22" s="92"/>
      <c r="W22" s="92"/>
      <c r="X22" s="92">
        <v>7</v>
      </c>
      <c r="Y22" s="93">
        <v>13</v>
      </c>
      <c r="Z22" s="92"/>
      <c r="AA22" s="92"/>
      <c r="AB22" s="92"/>
      <c r="AC22" s="93">
        <v>18</v>
      </c>
      <c r="AD22" s="93">
        <v>11</v>
      </c>
      <c r="AE22" s="92"/>
      <c r="AF22" s="93">
        <v>15</v>
      </c>
      <c r="AG22" s="92">
        <v>60</v>
      </c>
      <c r="AH22" s="93">
        <v>64</v>
      </c>
      <c r="AI22" s="92"/>
      <c r="AJ22" s="93">
        <v>4</v>
      </c>
      <c r="AK22" s="92"/>
      <c r="AL22" s="92"/>
      <c r="AM22" s="92"/>
      <c r="AN22" s="93">
        <v>20</v>
      </c>
      <c r="AO22" s="92"/>
      <c r="AP22" s="92"/>
      <c r="AQ22" s="92"/>
      <c r="AR22" s="92"/>
      <c r="AS22" s="93">
        <v>85</v>
      </c>
      <c r="AT22" s="92"/>
      <c r="AU22" s="92"/>
      <c r="AV22" s="92"/>
      <c r="AW22" s="92"/>
      <c r="AX22" s="92"/>
      <c r="AY22" s="92"/>
      <c r="AZ22" s="92"/>
      <c r="BA22" s="92"/>
      <c r="BB22" s="92"/>
      <c r="BC22" s="93">
        <v>6</v>
      </c>
      <c r="BD22" s="92"/>
      <c r="BE22" s="92"/>
      <c r="BF22" s="92"/>
      <c r="BG22" s="92"/>
      <c r="BH22" s="93">
        <v>199</v>
      </c>
      <c r="BI22" s="93">
        <v>22</v>
      </c>
      <c r="BJ22" s="93">
        <v>647</v>
      </c>
      <c r="BK22" s="98">
        <v>3253</v>
      </c>
      <c r="BL22" s="95">
        <v>0.2</v>
      </c>
      <c r="BM22" s="97" t="s">
        <v>247</v>
      </c>
    </row>
    <row r="23" spans="1:65" ht="30" customHeight="1">
      <c r="A23" s="111"/>
      <c r="B23" s="9" t="s">
        <v>103</v>
      </c>
      <c r="C23" s="10" t="s">
        <v>248</v>
      </c>
      <c r="D23" s="92">
        <v>6</v>
      </c>
      <c r="E23" s="92"/>
      <c r="F23" s="92"/>
      <c r="G23" s="92"/>
      <c r="H23" s="92">
        <v>7</v>
      </c>
      <c r="I23" s="92">
        <v>3</v>
      </c>
      <c r="J23" s="92"/>
      <c r="K23" s="92">
        <v>62</v>
      </c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>
        <v>21</v>
      </c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>
        <v>5</v>
      </c>
      <c r="BJ23" s="93">
        <v>99</v>
      </c>
      <c r="BK23" s="94">
        <v>122</v>
      </c>
      <c r="BL23" s="95">
        <v>0.81</v>
      </c>
      <c r="BM23" s="96"/>
    </row>
    <row r="24" spans="1:65" ht="30" customHeight="1">
      <c r="A24" s="111"/>
      <c r="B24" s="9" t="s">
        <v>104</v>
      </c>
      <c r="C24" s="10" t="s">
        <v>105</v>
      </c>
      <c r="D24" s="92"/>
      <c r="E24" s="92"/>
      <c r="F24" s="92"/>
      <c r="G24" s="92"/>
      <c r="H24" s="92"/>
      <c r="I24" s="92">
        <v>1</v>
      </c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>
        <v>1</v>
      </c>
      <c r="Z24" s="92"/>
      <c r="AA24" s="92"/>
      <c r="AB24" s="92"/>
      <c r="AC24" s="92"/>
      <c r="AD24" s="92"/>
      <c r="AE24" s="92"/>
      <c r="AF24" s="92"/>
      <c r="AG24" s="92"/>
      <c r="AH24" s="92">
        <v>5</v>
      </c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>
        <v>3</v>
      </c>
      <c r="BI24" s="92">
        <v>7</v>
      </c>
      <c r="BJ24" s="93">
        <v>10</v>
      </c>
      <c r="BK24" s="94">
        <v>113</v>
      </c>
      <c r="BL24" s="95">
        <v>0.09</v>
      </c>
      <c r="BM24" s="96" t="s">
        <v>249</v>
      </c>
    </row>
    <row r="25" spans="1:65" ht="30" customHeight="1">
      <c r="A25" s="111"/>
      <c r="B25" s="11"/>
      <c r="C25" s="9" t="s">
        <v>106</v>
      </c>
      <c r="D25" s="12">
        <f t="shared" ref="D25:BK25" si="0">SUM(D3:D24)</f>
        <v>176</v>
      </c>
      <c r="E25" s="12">
        <f t="shared" si="0"/>
        <v>120</v>
      </c>
      <c r="F25" s="12">
        <f t="shared" si="0"/>
        <v>522</v>
      </c>
      <c r="G25" s="12">
        <f t="shared" si="0"/>
        <v>107</v>
      </c>
      <c r="H25" s="12">
        <f t="shared" si="0"/>
        <v>41</v>
      </c>
      <c r="I25" s="12">
        <f t="shared" si="0"/>
        <v>440</v>
      </c>
      <c r="J25" s="12">
        <f t="shared" si="0"/>
        <v>6</v>
      </c>
      <c r="K25" s="12">
        <f t="shared" si="0"/>
        <v>222</v>
      </c>
      <c r="L25" s="12">
        <f t="shared" si="0"/>
        <v>0</v>
      </c>
      <c r="M25" s="12">
        <f t="shared" si="0"/>
        <v>227</v>
      </c>
      <c r="N25" s="12">
        <f t="shared" si="0"/>
        <v>151</v>
      </c>
      <c r="O25" s="12">
        <f t="shared" si="0"/>
        <v>87</v>
      </c>
      <c r="P25" s="12">
        <f t="shared" si="0"/>
        <v>90</v>
      </c>
      <c r="Q25" s="12">
        <f t="shared" si="0"/>
        <v>10</v>
      </c>
      <c r="R25" s="12">
        <f t="shared" si="0"/>
        <v>224</v>
      </c>
      <c r="S25" s="12">
        <f t="shared" si="0"/>
        <v>43</v>
      </c>
      <c r="T25" s="12">
        <f t="shared" si="0"/>
        <v>20</v>
      </c>
      <c r="U25" s="12">
        <f t="shared" si="0"/>
        <v>46</v>
      </c>
      <c r="V25" s="12">
        <f t="shared" si="0"/>
        <v>29</v>
      </c>
      <c r="W25" s="12">
        <f t="shared" si="0"/>
        <v>39</v>
      </c>
      <c r="X25" s="12">
        <f t="shared" si="0"/>
        <v>39</v>
      </c>
      <c r="Y25" s="12">
        <f t="shared" si="0"/>
        <v>398</v>
      </c>
      <c r="Z25" s="12">
        <f t="shared" si="0"/>
        <v>24</v>
      </c>
      <c r="AA25" s="12">
        <f t="shared" si="0"/>
        <v>0</v>
      </c>
      <c r="AB25" s="12">
        <f t="shared" si="0"/>
        <v>0</v>
      </c>
      <c r="AC25" s="12">
        <f t="shared" si="0"/>
        <v>281</v>
      </c>
      <c r="AD25" s="12">
        <f t="shared" si="0"/>
        <v>68</v>
      </c>
      <c r="AE25" s="12">
        <f t="shared" si="0"/>
        <v>5</v>
      </c>
      <c r="AF25" s="12">
        <f t="shared" si="0"/>
        <v>310</v>
      </c>
      <c r="AG25" s="12">
        <f t="shared" si="0"/>
        <v>160</v>
      </c>
      <c r="AH25" s="12">
        <f t="shared" si="0"/>
        <v>455</v>
      </c>
      <c r="AI25" s="12">
        <f t="shared" si="0"/>
        <v>0</v>
      </c>
      <c r="AJ25" s="12">
        <f t="shared" si="0"/>
        <v>62</v>
      </c>
      <c r="AK25" s="12">
        <f t="shared" si="0"/>
        <v>0</v>
      </c>
      <c r="AL25" s="12">
        <f t="shared" si="0"/>
        <v>0</v>
      </c>
      <c r="AM25" s="12">
        <f t="shared" si="0"/>
        <v>134</v>
      </c>
      <c r="AN25" s="12">
        <f t="shared" si="0"/>
        <v>279</v>
      </c>
      <c r="AO25" s="12">
        <f t="shared" si="0"/>
        <v>171</v>
      </c>
      <c r="AP25" s="12">
        <f t="shared" si="0"/>
        <v>44</v>
      </c>
      <c r="AQ25" s="12">
        <f t="shared" si="0"/>
        <v>0</v>
      </c>
      <c r="AR25" s="12">
        <f t="shared" si="0"/>
        <v>32</v>
      </c>
      <c r="AS25" s="12">
        <f t="shared" si="0"/>
        <v>192</v>
      </c>
      <c r="AT25" s="12">
        <f t="shared" si="0"/>
        <v>0</v>
      </c>
      <c r="AU25" s="12">
        <f t="shared" si="0"/>
        <v>24</v>
      </c>
      <c r="AV25" s="12">
        <f t="shared" si="0"/>
        <v>33</v>
      </c>
      <c r="AW25" s="12">
        <f t="shared" si="0"/>
        <v>18</v>
      </c>
      <c r="AX25" s="12">
        <f t="shared" si="0"/>
        <v>30</v>
      </c>
      <c r="AY25" s="12">
        <f t="shared" si="0"/>
        <v>44</v>
      </c>
      <c r="AZ25" s="12">
        <f t="shared" si="0"/>
        <v>96</v>
      </c>
      <c r="BA25" s="12">
        <f t="shared" si="0"/>
        <v>0</v>
      </c>
      <c r="BB25" s="12">
        <f t="shared" si="0"/>
        <v>178</v>
      </c>
      <c r="BC25" s="12">
        <f t="shared" si="0"/>
        <v>17</v>
      </c>
      <c r="BD25" s="12">
        <f t="shared" si="0"/>
        <v>0</v>
      </c>
      <c r="BE25" s="12">
        <f t="shared" si="0"/>
        <v>34</v>
      </c>
      <c r="BF25" s="12">
        <f t="shared" si="0"/>
        <v>0</v>
      </c>
      <c r="BG25" s="12">
        <f t="shared" si="0"/>
        <v>0</v>
      </c>
      <c r="BH25" s="12">
        <f t="shared" si="0"/>
        <v>390</v>
      </c>
      <c r="BI25" s="12">
        <f t="shared" si="0"/>
        <v>338</v>
      </c>
      <c r="BJ25" s="12">
        <f t="shared" si="0"/>
        <v>6100</v>
      </c>
      <c r="BK25" s="12">
        <f t="shared" si="0"/>
        <v>17375</v>
      </c>
      <c r="BL25" s="13">
        <f>ROUND((BJ25/BK25),3)</f>
        <v>0.35099999999999998</v>
      </c>
      <c r="BM25" s="14"/>
    </row>
    <row r="26" spans="1:65" ht="30" customHeight="1">
      <c r="A26" s="112"/>
      <c r="B26" s="15"/>
      <c r="C26" s="9" t="s">
        <v>107</v>
      </c>
      <c r="D26" s="12">
        <f t="shared" ref="D26:BH26" si="1">COUNT(D3:D24)</f>
        <v>14</v>
      </c>
      <c r="E26" s="12">
        <f t="shared" si="1"/>
        <v>10</v>
      </c>
      <c r="F26" s="12">
        <f t="shared" si="1"/>
        <v>17</v>
      </c>
      <c r="G26" s="12">
        <f t="shared" si="1"/>
        <v>4</v>
      </c>
      <c r="H26" s="12">
        <f t="shared" si="1"/>
        <v>4</v>
      </c>
      <c r="I26" s="12">
        <f t="shared" si="1"/>
        <v>20</v>
      </c>
      <c r="J26" s="12">
        <f t="shared" si="1"/>
        <v>1</v>
      </c>
      <c r="K26" s="12">
        <f t="shared" si="1"/>
        <v>8</v>
      </c>
      <c r="L26" s="12">
        <f t="shared" si="1"/>
        <v>0</v>
      </c>
      <c r="M26" s="12">
        <f t="shared" si="1"/>
        <v>13</v>
      </c>
      <c r="N26" s="12">
        <f t="shared" si="1"/>
        <v>14</v>
      </c>
      <c r="O26" s="12">
        <f t="shared" si="1"/>
        <v>8</v>
      </c>
      <c r="P26" s="12">
        <f t="shared" si="1"/>
        <v>7</v>
      </c>
      <c r="Q26" s="12">
        <f t="shared" si="1"/>
        <v>1</v>
      </c>
      <c r="R26" s="12">
        <f t="shared" si="1"/>
        <v>8</v>
      </c>
      <c r="S26" s="12">
        <f t="shared" si="1"/>
        <v>3</v>
      </c>
      <c r="T26" s="12">
        <f t="shared" si="1"/>
        <v>3</v>
      </c>
      <c r="U26" s="12">
        <f t="shared" si="1"/>
        <v>5</v>
      </c>
      <c r="V26" s="12">
        <f t="shared" si="1"/>
        <v>4</v>
      </c>
      <c r="W26" s="12">
        <f t="shared" si="1"/>
        <v>2</v>
      </c>
      <c r="X26" s="12">
        <f t="shared" si="1"/>
        <v>4</v>
      </c>
      <c r="Y26" s="12">
        <f t="shared" si="1"/>
        <v>17</v>
      </c>
      <c r="Z26" s="12">
        <f t="shared" si="1"/>
        <v>2</v>
      </c>
      <c r="AA26" s="12">
        <f t="shared" si="1"/>
        <v>0</v>
      </c>
      <c r="AB26" s="12">
        <f t="shared" si="1"/>
        <v>0</v>
      </c>
      <c r="AC26" s="12">
        <f t="shared" si="1"/>
        <v>6</v>
      </c>
      <c r="AD26" s="12">
        <f t="shared" si="1"/>
        <v>6</v>
      </c>
      <c r="AE26" s="12">
        <f t="shared" si="1"/>
        <v>1</v>
      </c>
      <c r="AF26" s="12">
        <f t="shared" si="1"/>
        <v>11</v>
      </c>
      <c r="AG26" s="12">
        <f t="shared" si="1"/>
        <v>5</v>
      </c>
      <c r="AH26" s="12">
        <f t="shared" si="1"/>
        <v>10</v>
      </c>
      <c r="AI26" s="12">
        <f t="shared" si="1"/>
        <v>0</v>
      </c>
      <c r="AJ26" s="12">
        <f t="shared" si="1"/>
        <v>7</v>
      </c>
      <c r="AK26" s="12">
        <f t="shared" si="1"/>
        <v>0</v>
      </c>
      <c r="AL26" s="12">
        <f t="shared" si="1"/>
        <v>0</v>
      </c>
      <c r="AM26" s="12">
        <f t="shared" si="1"/>
        <v>8</v>
      </c>
      <c r="AN26" s="12">
        <f t="shared" si="1"/>
        <v>16</v>
      </c>
      <c r="AO26" s="12">
        <f t="shared" si="1"/>
        <v>9</v>
      </c>
      <c r="AP26" s="12">
        <f t="shared" si="1"/>
        <v>2</v>
      </c>
      <c r="AQ26" s="12">
        <f t="shared" si="1"/>
        <v>0</v>
      </c>
      <c r="AR26" s="12">
        <f t="shared" si="1"/>
        <v>2</v>
      </c>
      <c r="AS26" s="12">
        <f t="shared" si="1"/>
        <v>6</v>
      </c>
      <c r="AT26" s="12">
        <f t="shared" si="1"/>
        <v>0</v>
      </c>
      <c r="AU26" s="12">
        <f t="shared" si="1"/>
        <v>1</v>
      </c>
      <c r="AV26" s="12">
        <f t="shared" si="1"/>
        <v>2</v>
      </c>
      <c r="AW26" s="12">
        <f t="shared" si="1"/>
        <v>2</v>
      </c>
      <c r="AX26" s="12">
        <f t="shared" si="1"/>
        <v>1</v>
      </c>
      <c r="AY26" s="12">
        <f t="shared" si="1"/>
        <v>3</v>
      </c>
      <c r="AZ26" s="12">
        <f t="shared" si="1"/>
        <v>2</v>
      </c>
      <c r="BA26" s="12">
        <f t="shared" si="1"/>
        <v>0</v>
      </c>
      <c r="BB26" s="12">
        <f t="shared" si="1"/>
        <v>6</v>
      </c>
      <c r="BC26" s="12">
        <f t="shared" si="1"/>
        <v>2</v>
      </c>
      <c r="BD26" s="12">
        <f t="shared" si="1"/>
        <v>0</v>
      </c>
      <c r="BE26" s="12">
        <f t="shared" si="1"/>
        <v>2</v>
      </c>
      <c r="BF26" s="12">
        <f t="shared" si="1"/>
        <v>0</v>
      </c>
      <c r="BG26" s="12">
        <f t="shared" si="1"/>
        <v>0</v>
      </c>
      <c r="BH26" s="12">
        <f t="shared" si="1"/>
        <v>9</v>
      </c>
      <c r="BI26" s="16"/>
      <c r="BJ26" s="17"/>
      <c r="BK26" s="18"/>
      <c r="BL26" s="34"/>
      <c r="BM26" s="14"/>
    </row>
    <row r="27" spans="1:65" ht="30" customHeight="1">
      <c r="A27" s="19"/>
      <c r="B27" s="20"/>
      <c r="C27" s="21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3"/>
      <c r="BJ27" s="22"/>
      <c r="BK27" s="24"/>
      <c r="BL27" s="99"/>
      <c r="BM27" s="25"/>
    </row>
    <row r="28" spans="1:65" ht="30" customHeight="1">
      <c r="A28" s="110" t="s">
        <v>221</v>
      </c>
      <c r="B28" s="9" t="s">
        <v>63</v>
      </c>
      <c r="C28" s="10" t="s">
        <v>108</v>
      </c>
      <c r="D28" s="26">
        <v>7</v>
      </c>
      <c r="E28" s="17">
        <v>8</v>
      </c>
      <c r="F28" s="17">
        <v>56</v>
      </c>
      <c r="G28" s="17">
        <v>13</v>
      </c>
      <c r="H28" s="17"/>
      <c r="I28" s="17">
        <v>35</v>
      </c>
      <c r="J28" s="17"/>
      <c r="K28" s="17"/>
      <c r="L28" s="17"/>
      <c r="M28" s="17">
        <v>23</v>
      </c>
      <c r="N28" s="17">
        <v>7</v>
      </c>
      <c r="O28" s="17">
        <v>22</v>
      </c>
      <c r="P28" s="17">
        <v>22</v>
      </c>
      <c r="Q28" s="17"/>
      <c r="R28" s="17"/>
      <c r="S28" s="17">
        <v>5</v>
      </c>
      <c r="T28" s="17">
        <v>4</v>
      </c>
      <c r="U28" s="17">
        <v>9</v>
      </c>
      <c r="V28" s="17">
        <v>17</v>
      </c>
      <c r="W28" s="17"/>
      <c r="X28" s="17">
        <v>16</v>
      </c>
      <c r="Y28" s="17">
        <v>18</v>
      </c>
      <c r="Z28" s="17"/>
      <c r="AA28" s="17"/>
      <c r="AB28" s="17"/>
      <c r="AC28" s="17"/>
      <c r="AD28" s="17"/>
      <c r="AE28" s="17"/>
      <c r="AF28" s="17"/>
      <c r="AG28" s="17"/>
      <c r="AH28" s="17">
        <v>73</v>
      </c>
      <c r="AI28" s="17"/>
      <c r="AJ28" s="17">
        <v>4</v>
      </c>
      <c r="AK28" s="17">
        <v>2</v>
      </c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>
        <v>16</v>
      </c>
      <c r="BC28" s="17"/>
      <c r="BD28" s="17"/>
      <c r="BE28" s="17"/>
      <c r="BF28" s="17"/>
      <c r="BG28" s="17"/>
      <c r="BH28" s="17">
        <v>51</v>
      </c>
      <c r="BI28" s="17">
        <v>22</v>
      </c>
      <c r="BJ28" s="17">
        <v>408</v>
      </c>
      <c r="BK28" s="27">
        <v>949</v>
      </c>
      <c r="BL28" s="28">
        <v>0.43</v>
      </c>
      <c r="BM28" s="29" t="s">
        <v>250</v>
      </c>
    </row>
    <row r="29" spans="1:65" ht="30" customHeight="1">
      <c r="A29" s="111"/>
      <c r="B29" s="9" t="s">
        <v>65</v>
      </c>
      <c r="C29" s="10" t="s">
        <v>109</v>
      </c>
      <c r="D29" s="26">
        <v>3</v>
      </c>
      <c r="E29" s="17"/>
      <c r="F29" s="17">
        <v>61</v>
      </c>
      <c r="G29" s="17"/>
      <c r="H29" s="17"/>
      <c r="I29" s="17">
        <v>7</v>
      </c>
      <c r="J29" s="17"/>
      <c r="K29" s="17"/>
      <c r="L29" s="17"/>
      <c r="M29" s="17"/>
      <c r="N29" s="17">
        <v>31</v>
      </c>
      <c r="O29" s="17"/>
      <c r="P29" s="17">
        <v>8</v>
      </c>
      <c r="Q29" s="17"/>
      <c r="R29" s="17"/>
      <c r="S29" s="17">
        <v>2</v>
      </c>
      <c r="T29" s="17">
        <v>14</v>
      </c>
      <c r="U29" s="17">
        <v>12</v>
      </c>
      <c r="V29" s="17">
        <v>11</v>
      </c>
      <c r="W29" s="17"/>
      <c r="X29" s="17">
        <v>4</v>
      </c>
      <c r="Y29" s="17">
        <v>9</v>
      </c>
      <c r="Z29" s="17"/>
      <c r="AA29" s="17"/>
      <c r="AB29" s="17"/>
      <c r="AC29" s="17"/>
      <c r="AD29" s="17"/>
      <c r="AE29" s="17"/>
      <c r="AF29" s="17"/>
      <c r="AG29" s="17"/>
      <c r="AH29" s="17">
        <v>57</v>
      </c>
      <c r="AI29" s="17"/>
      <c r="AJ29" s="17">
        <v>3</v>
      </c>
      <c r="AK29" s="17">
        <v>3</v>
      </c>
      <c r="AL29" s="17"/>
      <c r="AM29" s="17"/>
      <c r="AN29" s="17">
        <v>25</v>
      </c>
      <c r="AO29" s="17">
        <v>12</v>
      </c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>
        <v>13</v>
      </c>
      <c r="BD29" s="17"/>
      <c r="BE29" s="17"/>
      <c r="BF29" s="17"/>
      <c r="BG29" s="17"/>
      <c r="BH29" s="17"/>
      <c r="BI29" s="17">
        <v>17</v>
      </c>
      <c r="BJ29" s="17">
        <v>275</v>
      </c>
      <c r="BK29" s="27">
        <v>953</v>
      </c>
      <c r="BL29" s="28">
        <v>0.28999999999999998</v>
      </c>
      <c r="BM29" s="29"/>
    </row>
    <row r="30" spans="1:65" ht="30" customHeight="1">
      <c r="A30" s="111"/>
      <c r="B30" s="9" t="s">
        <v>67</v>
      </c>
      <c r="C30" s="10" t="s">
        <v>110</v>
      </c>
      <c r="D30" s="26">
        <v>12</v>
      </c>
      <c r="E30" s="17">
        <v>14</v>
      </c>
      <c r="F30" s="17"/>
      <c r="G30" s="17"/>
      <c r="H30" s="17">
        <v>9</v>
      </c>
      <c r="I30" s="17">
        <v>25</v>
      </c>
      <c r="J30" s="17"/>
      <c r="K30" s="17">
        <v>15</v>
      </c>
      <c r="L30" s="17"/>
      <c r="M30" s="17">
        <v>15</v>
      </c>
      <c r="N30" s="17">
        <v>29</v>
      </c>
      <c r="O30" s="17"/>
      <c r="P30" s="17"/>
      <c r="Q30" s="17"/>
      <c r="R30" s="17"/>
      <c r="S30" s="17">
        <v>26</v>
      </c>
      <c r="T30" s="17">
        <v>7</v>
      </c>
      <c r="U30" s="17">
        <v>9</v>
      </c>
      <c r="V30" s="17">
        <v>22</v>
      </c>
      <c r="W30" s="17">
        <v>12</v>
      </c>
      <c r="X30" s="17"/>
      <c r="Y30" s="17">
        <v>25</v>
      </c>
      <c r="Z30" s="17"/>
      <c r="AA30" s="17"/>
      <c r="AB30" s="17"/>
      <c r="AC30" s="17"/>
      <c r="AD30" s="17"/>
      <c r="AE30" s="17"/>
      <c r="AF30" s="17"/>
      <c r="AG30" s="17"/>
      <c r="AH30" s="17">
        <v>77</v>
      </c>
      <c r="AI30" s="17"/>
      <c r="AJ30" s="17">
        <v>18</v>
      </c>
      <c r="AK30" s="17"/>
      <c r="AL30" s="17"/>
      <c r="AM30" s="17"/>
      <c r="AN30" s="17">
        <v>41</v>
      </c>
      <c r="AO30" s="17"/>
      <c r="AP30" s="17">
        <v>33</v>
      </c>
      <c r="AQ30" s="17">
        <v>6</v>
      </c>
      <c r="AR30" s="17">
        <v>28</v>
      </c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>
        <v>36</v>
      </c>
      <c r="BI30" s="17">
        <v>20</v>
      </c>
      <c r="BJ30" s="17">
        <v>459</v>
      </c>
      <c r="BK30" s="27">
        <v>709</v>
      </c>
      <c r="BL30" s="28">
        <v>0.65</v>
      </c>
      <c r="BM30" s="29" t="s">
        <v>251</v>
      </c>
    </row>
    <row r="31" spans="1:65" ht="30" customHeight="1">
      <c r="A31" s="111"/>
      <c r="B31" s="9" t="s">
        <v>69</v>
      </c>
      <c r="C31" s="10" t="s">
        <v>111</v>
      </c>
      <c r="D31" s="17">
        <v>8</v>
      </c>
      <c r="E31" s="17">
        <v>45</v>
      </c>
      <c r="F31" s="17"/>
      <c r="G31" s="17"/>
      <c r="H31" s="17"/>
      <c r="I31" s="17">
        <v>17</v>
      </c>
      <c r="J31" s="17"/>
      <c r="K31" s="17">
        <v>12</v>
      </c>
      <c r="L31" s="17"/>
      <c r="M31" s="17">
        <v>18</v>
      </c>
      <c r="N31" s="17">
        <v>15</v>
      </c>
      <c r="O31" s="17"/>
      <c r="P31" s="17"/>
      <c r="Q31" s="17"/>
      <c r="R31" s="17"/>
      <c r="S31" s="17"/>
      <c r="T31" s="17">
        <v>15</v>
      </c>
      <c r="U31" s="17">
        <v>20</v>
      </c>
      <c r="V31" s="17">
        <v>18</v>
      </c>
      <c r="W31" s="17">
        <v>7</v>
      </c>
      <c r="X31" s="17"/>
      <c r="Y31" s="17">
        <v>18</v>
      </c>
      <c r="Z31" s="17"/>
      <c r="AA31" s="17"/>
      <c r="AB31" s="17"/>
      <c r="AC31" s="17"/>
      <c r="AD31" s="17"/>
      <c r="AE31" s="17"/>
      <c r="AF31" s="17"/>
      <c r="AG31" s="17"/>
      <c r="AH31" s="17">
        <v>79</v>
      </c>
      <c r="AI31" s="17"/>
      <c r="AJ31" s="17">
        <v>9</v>
      </c>
      <c r="AK31" s="17"/>
      <c r="AL31" s="17"/>
      <c r="AM31" s="17">
        <v>5</v>
      </c>
      <c r="AN31" s="17">
        <v>12</v>
      </c>
      <c r="AO31" s="17"/>
      <c r="AP31" s="17">
        <v>38</v>
      </c>
      <c r="AQ31" s="17">
        <v>17</v>
      </c>
      <c r="AR31" s="17">
        <v>15</v>
      </c>
      <c r="AS31" s="17"/>
      <c r="AT31" s="17"/>
      <c r="AU31" s="17"/>
      <c r="AV31" s="17"/>
      <c r="AW31" s="17"/>
      <c r="AX31" s="17"/>
      <c r="AY31" s="17"/>
      <c r="AZ31" s="17">
        <v>4</v>
      </c>
      <c r="BA31" s="17"/>
      <c r="BB31" s="17">
        <v>65</v>
      </c>
      <c r="BC31" s="17"/>
      <c r="BD31" s="17"/>
      <c r="BE31" s="17"/>
      <c r="BF31" s="17"/>
      <c r="BG31" s="17"/>
      <c r="BH31" s="17"/>
      <c r="BI31" s="17">
        <v>20</v>
      </c>
      <c r="BJ31" s="17">
        <v>437</v>
      </c>
      <c r="BK31" s="27">
        <v>831</v>
      </c>
      <c r="BL31" s="28">
        <v>0.53</v>
      </c>
      <c r="BM31" s="29"/>
    </row>
    <row r="32" spans="1:65" ht="30" customHeight="1">
      <c r="A32" s="111"/>
      <c r="B32" s="9" t="s">
        <v>71</v>
      </c>
      <c r="C32" s="10" t="s">
        <v>112</v>
      </c>
      <c r="D32" s="16"/>
      <c r="E32" s="17"/>
      <c r="F32" s="17">
        <v>57</v>
      </c>
      <c r="G32" s="17"/>
      <c r="H32" s="17"/>
      <c r="I32" s="17">
        <v>15</v>
      </c>
      <c r="J32" s="17"/>
      <c r="K32" s="17"/>
      <c r="L32" s="17"/>
      <c r="M32" s="17"/>
      <c r="N32" s="17">
        <v>12</v>
      </c>
      <c r="O32" s="17"/>
      <c r="P32" s="17"/>
      <c r="Q32" s="17"/>
      <c r="R32" s="17">
        <v>16</v>
      </c>
      <c r="S32" s="17"/>
      <c r="T32" s="17"/>
      <c r="U32" s="17"/>
      <c r="V32" s="17"/>
      <c r="W32" s="17"/>
      <c r="X32" s="17"/>
      <c r="Y32" s="17">
        <v>51</v>
      </c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>
        <v>2</v>
      </c>
      <c r="AL32" s="17"/>
      <c r="AM32" s="17"/>
      <c r="AN32" s="17">
        <v>11</v>
      </c>
      <c r="AO32" s="17"/>
      <c r="AP32" s="17"/>
      <c r="AQ32" s="17"/>
      <c r="AR32" s="17">
        <v>10</v>
      </c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>
        <v>8</v>
      </c>
      <c r="BJ32" s="17">
        <v>174</v>
      </c>
      <c r="BK32" s="27">
        <v>583</v>
      </c>
      <c r="BL32" s="28">
        <v>0.3</v>
      </c>
      <c r="BM32" s="29"/>
    </row>
    <row r="33" spans="1:65" ht="30" customHeight="1">
      <c r="A33" s="111"/>
      <c r="B33" s="9" t="s">
        <v>73</v>
      </c>
      <c r="C33" s="10" t="s">
        <v>113</v>
      </c>
      <c r="D33" s="26">
        <v>8</v>
      </c>
      <c r="E33" s="17">
        <v>29</v>
      </c>
      <c r="F33" s="17">
        <v>57</v>
      </c>
      <c r="G33" s="17"/>
      <c r="H33" s="17"/>
      <c r="I33" s="17">
        <v>12</v>
      </c>
      <c r="J33" s="17"/>
      <c r="K33" s="17"/>
      <c r="L33" s="17" t="s">
        <v>252</v>
      </c>
      <c r="M33" s="17"/>
      <c r="N33" s="17">
        <v>16</v>
      </c>
      <c r="O33" s="17"/>
      <c r="P33" s="17"/>
      <c r="Q33" s="17"/>
      <c r="R33" s="17">
        <v>6</v>
      </c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>
        <v>43</v>
      </c>
      <c r="AI33" s="17"/>
      <c r="AJ33" s="17">
        <v>4</v>
      </c>
      <c r="AK33" s="17"/>
      <c r="AL33" s="17"/>
      <c r="AM33" s="17"/>
      <c r="AN33" s="17">
        <v>14</v>
      </c>
      <c r="AO33" s="17"/>
      <c r="AP33" s="17">
        <v>43</v>
      </c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>
        <v>23</v>
      </c>
      <c r="BC33" s="17"/>
      <c r="BD33" s="17"/>
      <c r="BE33" s="17"/>
      <c r="BF33" s="17"/>
      <c r="BG33" s="17">
        <v>14</v>
      </c>
      <c r="BH33" s="17"/>
      <c r="BI33" s="17">
        <v>12</v>
      </c>
      <c r="BJ33" s="17">
        <v>269</v>
      </c>
      <c r="BK33" s="27">
        <v>823</v>
      </c>
      <c r="BL33" s="28">
        <v>0.33</v>
      </c>
      <c r="BM33" s="29"/>
    </row>
    <row r="34" spans="1:65" ht="30" customHeight="1">
      <c r="A34" s="111"/>
      <c r="B34" s="9" t="s">
        <v>75</v>
      </c>
      <c r="C34" s="10" t="s">
        <v>114</v>
      </c>
      <c r="D34" s="26"/>
      <c r="E34" s="17">
        <v>4</v>
      </c>
      <c r="F34" s="17">
        <v>36</v>
      </c>
      <c r="G34" s="17"/>
      <c r="H34" s="17"/>
      <c r="I34" s="17">
        <v>29</v>
      </c>
      <c r="J34" s="17"/>
      <c r="K34" s="17">
        <v>24</v>
      </c>
      <c r="L34" s="17"/>
      <c r="M34" s="17"/>
      <c r="N34" s="17">
        <v>12</v>
      </c>
      <c r="O34" s="17"/>
      <c r="P34" s="17">
        <v>33</v>
      </c>
      <c r="Q34" s="17"/>
      <c r="R34" s="17"/>
      <c r="S34" s="17"/>
      <c r="T34" s="17">
        <v>6</v>
      </c>
      <c r="U34" s="17"/>
      <c r="V34" s="17">
        <v>12</v>
      </c>
      <c r="W34" s="17">
        <v>6</v>
      </c>
      <c r="X34" s="17"/>
      <c r="Y34" s="17">
        <v>18</v>
      </c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>
        <v>29</v>
      </c>
      <c r="AO34" s="17">
        <v>26</v>
      </c>
      <c r="AP34" s="17"/>
      <c r="AQ34" s="17"/>
      <c r="AR34" s="17">
        <v>64</v>
      </c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>
        <v>3</v>
      </c>
      <c r="BE34" s="17"/>
      <c r="BF34" s="17">
        <v>35</v>
      </c>
      <c r="BG34" s="17"/>
      <c r="BH34" s="17"/>
      <c r="BI34" s="17">
        <v>15</v>
      </c>
      <c r="BJ34" s="17">
        <v>337</v>
      </c>
      <c r="BK34" s="27">
        <v>699</v>
      </c>
      <c r="BL34" s="28">
        <v>0.48</v>
      </c>
      <c r="BM34" s="29"/>
    </row>
    <row r="35" spans="1:65" ht="30" customHeight="1">
      <c r="A35" s="111"/>
      <c r="B35" s="9" t="s">
        <v>77</v>
      </c>
      <c r="C35" s="10" t="s">
        <v>115</v>
      </c>
      <c r="D35" s="30">
        <v>9</v>
      </c>
      <c r="E35" s="17">
        <v>0</v>
      </c>
      <c r="F35" s="17">
        <v>30</v>
      </c>
      <c r="G35" s="17"/>
      <c r="H35" s="17"/>
      <c r="I35" s="17">
        <v>19</v>
      </c>
      <c r="J35" s="17"/>
      <c r="K35" s="17"/>
      <c r="L35" s="17"/>
      <c r="M35" s="17">
        <v>4</v>
      </c>
      <c r="N35" s="17"/>
      <c r="O35" s="17">
        <v>8</v>
      </c>
      <c r="P35" s="17">
        <v>8</v>
      </c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>
        <v>4</v>
      </c>
      <c r="AK35" s="17"/>
      <c r="AL35" s="17"/>
      <c r="AM35" s="17">
        <v>7</v>
      </c>
      <c r="AN35" s="17">
        <v>7</v>
      </c>
      <c r="AO35" s="17"/>
      <c r="AP35" s="17"/>
      <c r="AQ35" s="17"/>
      <c r="AR35" s="17">
        <v>56</v>
      </c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>
        <v>6</v>
      </c>
      <c r="BF35" s="17"/>
      <c r="BG35" s="17"/>
      <c r="BH35" s="17">
        <v>36</v>
      </c>
      <c r="BI35" s="17">
        <v>14</v>
      </c>
      <c r="BJ35" s="17">
        <v>194</v>
      </c>
      <c r="BK35" s="27">
        <v>712</v>
      </c>
      <c r="BL35" s="28">
        <v>0.27</v>
      </c>
      <c r="BM35" s="29" t="s">
        <v>253</v>
      </c>
    </row>
    <row r="36" spans="1:65" ht="30" customHeight="1">
      <c r="A36" s="111"/>
      <c r="B36" s="9" t="s">
        <v>79</v>
      </c>
      <c r="C36" s="10" t="s">
        <v>116</v>
      </c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27">
        <v>716</v>
      </c>
      <c r="BL36" s="28"/>
      <c r="BM36" s="29"/>
    </row>
    <row r="37" spans="1:65" ht="30" customHeight="1">
      <c r="A37" s="111"/>
      <c r="B37" s="9" t="s">
        <v>81</v>
      </c>
      <c r="C37" s="10" t="s">
        <v>117</v>
      </c>
      <c r="D37" s="16"/>
      <c r="E37" s="17"/>
      <c r="F37" s="17">
        <v>23</v>
      </c>
      <c r="G37" s="17"/>
      <c r="H37" s="17"/>
      <c r="I37" s="17">
        <v>6</v>
      </c>
      <c r="J37" s="17"/>
      <c r="K37" s="17">
        <v>24</v>
      </c>
      <c r="L37" s="17"/>
      <c r="M37" s="17">
        <v>4</v>
      </c>
      <c r="N37" s="17"/>
      <c r="O37" s="17">
        <v>17</v>
      </c>
      <c r="P37" s="17">
        <v>8</v>
      </c>
      <c r="Q37" s="17"/>
      <c r="R37" s="17">
        <v>8</v>
      </c>
      <c r="S37" s="17"/>
      <c r="T37" s="17"/>
      <c r="U37" s="17"/>
      <c r="V37" s="17"/>
      <c r="W37" s="17"/>
      <c r="X37" s="17"/>
      <c r="Y37" s="17">
        <v>62</v>
      </c>
      <c r="Z37" s="17"/>
      <c r="AA37" s="17">
        <v>27</v>
      </c>
      <c r="AB37" s="17">
        <v>14</v>
      </c>
      <c r="AC37" s="17"/>
      <c r="AD37" s="17"/>
      <c r="AE37" s="17"/>
      <c r="AF37" s="17">
        <v>19</v>
      </c>
      <c r="AG37" s="17"/>
      <c r="AH37" s="17">
        <v>108</v>
      </c>
      <c r="AI37" s="17"/>
      <c r="AJ37" s="17">
        <v>3</v>
      </c>
      <c r="AK37" s="17">
        <v>11</v>
      </c>
      <c r="AL37" s="17"/>
      <c r="AM37" s="17"/>
      <c r="AN37" s="17">
        <v>17</v>
      </c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>
        <v>14</v>
      </c>
      <c r="AZ37" s="17"/>
      <c r="BA37" s="17"/>
      <c r="BB37" s="17"/>
      <c r="BC37" s="17"/>
      <c r="BD37" s="17"/>
      <c r="BE37" s="17"/>
      <c r="BF37" s="17"/>
      <c r="BG37" s="17"/>
      <c r="BH37" s="17">
        <v>118</v>
      </c>
      <c r="BI37" s="17">
        <v>23</v>
      </c>
      <c r="BJ37" s="17">
        <v>484</v>
      </c>
      <c r="BK37" s="27">
        <v>868</v>
      </c>
      <c r="BL37" s="28">
        <v>0.56000000000000005</v>
      </c>
      <c r="BM37" s="29" t="s">
        <v>254</v>
      </c>
    </row>
    <row r="38" spans="1:65" ht="30" customHeight="1">
      <c r="A38" s="111"/>
      <c r="B38" s="9" t="s">
        <v>83</v>
      </c>
      <c r="C38" s="10" t="s">
        <v>118</v>
      </c>
      <c r="D38" s="16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>
        <v>0</v>
      </c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>
        <v>1</v>
      </c>
      <c r="BJ38" s="17">
        <v>0</v>
      </c>
      <c r="BK38" s="27">
        <v>50</v>
      </c>
      <c r="BL38" s="28">
        <v>0</v>
      </c>
      <c r="BM38" s="29"/>
    </row>
    <row r="39" spans="1:65" ht="30" customHeight="1">
      <c r="A39" s="111"/>
      <c r="B39" s="9" t="s">
        <v>85</v>
      </c>
      <c r="C39" s="10" t="s">
        <v>119</v>
      </c>
      <c r="D39" s="16"/>
      <c r="E39" s="17"/>
      <c r="F39" s="17"/>
      <c r="G39" s="17"/>
      <c r="H39" s="17"/>
      <c r="I39" s="17">
        <v>5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>
        <v>2</v>
      </c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>
        <v>2</v>
      </c>
      <c r="BJ39" s="17">
        <v>7</v>
      </c>
      <c r="BK39" s="27">
        <v>17</v>
      </c>
      <c r="BL39" s="28">
        <v>0.41</v>
      </c>
      <c r="BM39" s="29"/>
    </row>
    <row r="40" spans="1:65" ht="30" customHeight="1">
      <c r="A40" s="111"/>
      <c r="B40" s="9" t="s">
        <v>87</v>
      </c>
      <c r="C40" s="10" t="s">
        <v>120</v>
      </c>
      <c r="D40" s="16"/>
      <c r="E40" s="17"/>
      <c r="F40" s="17">
        <v>21</v>
      </c>
      <c r="G40" s="17"/>
      <c r="H40" s="17"/>
      <c r="I40" s="17">
        <v>14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>
        <v>20</v>
      </c>
      <c r="Z40" s="17">
        <v>16</v>
      </c>
      <c r="AA40" s="17"/>
      <c r="AB40" s="17"/>
      <c r="AC40" s="17">
        <v>17</v>
      </c>
      <c r="AD40" s="17"/>
      <c r="AE40" s="17"/>
      <c r="AF40" s="17"/>
      <c r="AG40" s="17"/>
      <c r="AH40" s="17">
        <v>33</v>
      </c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>
        <v>155</v>
      </c>
      <c r="BI40" s="17">
        <v>11</v>
      </c>
      <c r="BJ40" s="17">
        <v>276</v>
      </c>
      <c r="BK40" s="27">
        <v>583</v>
      </c>
      <c r="BL40" s="28">
        <v>0.47</v>
      </c>
      <c r="BM40" s="29" t="s">
        <v>255</v>
      </c>
    </row>
    <row r="41" spans="1:65" ht="30" customHeight="1">
      <c r="A41" s="111"/>
      <c r="B41" s="9" t="s">
        <v>89</v>
      </c>
      <c r="C41" s="10" t="s">
        <v>121</v>
      </c>
      <c r="D41" s="16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>
        <v>3</v>
      </c>
      <c r="Z41" s="17"/>
      <c r="AA41" s="17"/>
      <c r="AB41" s="17">
        <v>5</v>
      </c>
      <c r="AC41" s="17"/>
      <c r="AD41" s="17"/>
      <c r="AE41" s="17"/>
      <c r="AF41" s="17"/>
      <c r="AG41" s="17"/>
      <c r="AH41" s="17">
        <v>3</v>
      </c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>
        <v>10</v>
      </c>
      <c r="BI41" s="17">
        <v>7</v>
      </c>
      <c r="BJ41" s="17">
        <v>21</v>
      </c>
      <c r="BK41" s="27">
        <v>53</v>
      </c>
      <c r="BL41" s="28">
        <v>0.4</v>
      </c>
      <c r="BM41" s="29" t="s">
        <v>256</v>
      </c>
    </row>
    <row r="42" spans="1:65" ht="30" customHeight="1">
      <c r="A42" s="111"/>
      <c r="B42" s="9" t="s">
        <v>91</v>
      </c>
      <c r="C42" s="10" t="s">
        <v>122</v>
      </c>
      <c r="D42" s="16"/>
      <c r="E42" s="17"/>
      <c r="F42" s="17"/>
      <c r="G42" s="17"/>
      <c r="H42" s="17"/>
      <c r="I42" s="17"/>
      <c r="J42" s="17"/>
      <c r="K42" s="17">
        <v>17</v>
      </c>
      <c r="L42" s="17"/>
      <c r="M42" s="17"/>
      <c r="N42" s="17">
        <v>11</v>
      </c>
      <c r="O42" s="17">
        <v>4</v>
      </c>
      <c r="P42" s="17">
        <v>4</v>
      </c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>
        <v>8</v>
      </c>
      <c r="AG42" s="17"/>
      <c r="AH42" s="17">
        <v>18</v>
      </c>
      <c r="AI42" s="17"/>
      <c r="AJ42" s="17">
        <v>17</v>
      </c>
      <c r="AK42" s="17"/>
      <c r="AL42" s="17"/>
      <c r="AM42" s="17"/>
      <c r="AN42" s="17"/>
      <c r="AO42" s="17"/>
      <c r="AP42" s="17"/>
      <c r="AQ42" s="17">
        <v>5</v>
      </c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>
        <v>5</v>
      </c>
      <c r="BD42" s="17"/>
      <c r="BE42" s="17"/>
      <c r="BF42" s="17"/>
      <c r="BG42" s="17"/>
      <c r="BH42" s="17"/>
      <c r="BI42" s="17">
        <v>9</v>
      </c>
      <c r="BJ42" s="17">
        <v>89</v>
      </c>
      <c r="BK42" s="27">
        <v>234</v>
      </c>
      <c r="BL42" s="28">
        <v>0.38</v>
      </c>
      <c r="BM42" s="29"/>
    </row>
    <row r="43" spans="1:65" ht="30" customHeight="1">
      <c r="A43" s="111"/>
      <c r="B43" s="9" t="s">
        <v>93</v>
      </c>
      <c r="C43" s="10" t="s">
        <v>123</v>
      </c>
      <c r="D43" s="16"/>
      <c r="E43" s="17">
        <v>10</v>
      </c>
      <c r="F43" s="17">
        <v>26</v>
      </c>
      <c r="G43" s="17"/>
      <c r="H43" s="17"/>
      <c r="I43" s="17">
        <v>10</v>
      </c>
      <c r="J43" s="17"/>
      <c r="K43" s="17"/>
      <c r="L43" s="17"/>
      <c r="M43" s="17"/>
      <c r="N43" s="17">
        <v>10</v>
      </c>
      <c r="O43" s="17">
        <v>0</v>
      </c>
      <c r="P43" s="17">
        <v>12</v>
      </c>
      <c r="Q43" s="17"/>
      <c r="R43" s="17"/>
      <c r="S43" s="17"/>
      <c r="T43" s="17">
        <v>2</v>
      </c>
      <c r="U43" s="17">
        <v>29</v>
      </c>
      <c r="V43" s="17">
        <v>23</v>
      </c>
      <c r="W43" s="17">
        <v>29</v>
      </c>
      <c r="X43" s="17"/>
      <c r="Y43" s="17">
        <v>22</v>
      </c>
      <c r="Z43" s="17"/>
      <c r="AA43" s="17"/>
      <c r="AB43" s="17"/>
      <c r="AC43" s="17"/>
      <c r="AD43" s="17"/>
      <c r="AE43" s="17"/>
      <c r="AF43" s="17"/>
      <c r="AG43" s="17"/>
      <c r="AH43" s="17">
        <v>72</v>
      </c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>
        <v>6</v>
      </c>
      <c r="BA43" s="17"/>
      <c r="BB43" s="17"/>
      <c r="BC43" s="17"/>
      <c r="BD43" s="17"/>
      <c r="BE43" s="17"/>
      <c r="BF43" s="17"/>
      <c r="BG43" s="17"/>
      <c r="BH43" s="17">
        <v>21</v>
      </c>
      <c r="BI43" s="17">
        <v>15</v>
      </c>
      <c r="BJ43" s="17">
        <v>272</v>
      </c>
      <c r="BK43" s="27">
        <v>1435</v>
      </c>
      <c r="BL43" s="28">
        <v>0.19</v>
      </c>
      <c r="BM43" s="29" t="s">
        <v>257</v>
      </c>
    </row>
    <row r="44" spans="1:65" ht="30" customHeight="1">
      <c r="A44" s="111"/>
      <c r="B44" s="9" t="s">
        <v>95</v>
      </c>
      <c r="C44" s="10" t="s">
        <v>124</v>
      </c>
      <c r="D44" s="17">
        <v>14</v>
      </c>
      <c r="E44" s="17">
        <v>10</v>
      </c>
      <c r="F44" s="17"/>
      <c r="G44" s="17"/>
      <c r="H44" s="17">
        <v>15</v>
      </c>
      <c r="I44" s="17">
        <v>5</v>
      </c>
      <c r="J44" s="17"/>
      <c r="K44" s="17">
        <v>32</v>
      </c>
      <c r="L44" s="17"/>
      <c r="M44" s="17">
        <v>21</v>
      </c>
      <c r="N44" s="17">
        <v>3</v>
      </c>
      <c r="O44" s="17">
        <v>9</v>
      </c>
      <c r="P44" s="17">
        <v>9</v>
      </c>
      <c r="Q44" s="17"/>
      <c r="R44" s="17">
        <v>54</v>
      </c>
      <c r="S44" s="17"/>
      <c r="T44" s="17"/>
      <c r="U44" s="17"/>
      <c r="V44" s="17"/>
      <c r="W44" s="17">
        <v>39</v>
      </c>
      <c r="X44" s="17"/>
      <c r="Y44" s="17">
        <v>29</v>
      </c>
      <c r="Z44" s="17"/>
      <c r="AA44" s="17"/>
      <c r="AB44" s="17"/>
      <c r="AC44" s="17">
        <v>32</v>
      </c>
      <c r="AD44" s="17">
        <v>3</v>
      </c>
      <c r="AE44" s="17">
        <v>13</v>
      </c>
      <c r="AF44" s="17">
        <v>31</v>
      </c>
      <c r="AG44" s="17"/>
      <c r="AH44" s="17">
        <v>51</v>
      </c>
      <c r="AI44" s="17"/>
      <c r="AJ44" s="17">
        <v>4</v>
      </c>
      <c r="AK44" s="17">
        <v>0</v>
      </c>
      <c r="AL44" s="17"/>
      <c r="AM44" s="17">
        <v>3</v>
      </c>
      <c r="AN44" s="17"/>
      <c r="AO44" s="17"/>
      <c r="AP44" s="17">
        <v>17</v>
      </c>
      <c r="AQ44" s="17">
        <v>4</v>
      </c>
      <c r="AR44" s="17">
        <v>139</v>
      </c>
      <c r="AS44" s="17"/>
      <c r="AT44" s="17"/>
      <c r="AU44" s="17"/>
      <c r="AV44" s="17"/>
      <c r="AW44" s="17"/>
      <c r="AX44" s="17"/>
      <c r="AY44" s="17"/>
      <c r="AZ44" s="17">
        <v>38</v>
      </c>
      <c r="BA44" s="17"/>
      <c r="BB44" s="17"/>
      <c r="BC44" s="17"/>
      <c r="BD44" s="17"/>
      <c r="BE44" s="17"/>
      <c r="BF44" s="17"/>
      <c r="BG44" s="17"/>
      <c r="BH44" s="17">
        <v>104</v>
      </c>
      <c r="BI44" s="17">
        <v>30</v>
      </c>
      <c r="BJ44" s="17">
        <v>679</v>
      </c>
      <c r="BK44" s="27">
        <v>1110</v>
      </c>
      <c r="BL44" s="28">
        <v>0.61</v>
      </c>
      <c r="BM44" s="29" t="s">
        <v>258</v>
      </c>
    </row>
    <row r="45" spans="1:65" ht="30" customHeight="1">
      <c r="A45" s="111"/>
      <c r="B45" s="9" t="s">
        <v>89</v>
      </c>
      <c r="C45" s="10" t="s">
        <v>125</v>
      </c>
      <c r="D45" s="16"/>
      <c r="E45" s="17"/>
      <c r="F45" s="17"/>
      <c r="G45" s="17">
        <v>25</v>
      </c>
      <c r="H45" s="17"/>
      <c r="I45" s="17">
        <v>3</v>
      </c>
      <c r="J45" s="17">
        <v>1</v>
      </c>
      <c r="K45" s="17"/>
      <c r="L45" s="17"/>
      <c r="M45" s="17"/>
      <c r="N45" s="17"/>
      <c r="O45" s="17"/>
      <c r="P45" s="17"/>
      <c r="Q45" s="17"/>
      <c r="R45" s="17">
        <v>0</v>
      </c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>
        <v>2</v>
      </c>
      <c r="AD45" s="17"/>
      <c r="AE45" s="17"/>
      <c r="AF45" s="17"/>
      <c r="AG45" s="17"/>
      <c r="AH45" s="17">
        <v>12</v>
      </c>
      <c r="AI45" s="17"/>
      <c r="AJ45" s="17"/>
      <c r="AK45" s="17"/>
      <c r="AL45" s="17"/>
      <c r="AM45" s="17"/>
      <c r="AN45" s="17"/>
      <c r="AO45" s="17">
        <v>2</v>
      </c>
      <c r="AP45" s="17"/>
      <c r="AQ45" s="17"/>
      <c r="AR45" s="17">
        <v>14</v>
      </c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>
        <v>20</v>
      </c>
      <c r="BI45" s="17">
        <v>10</v>
      </c>
      <c r="BJ45" s="17">
        <v>79</v>
      </c>
      <c r="BK45" s="27">
        <v>504</v>
      </c>
      <c r="BL45" s="28">
        <v>0.16</v>
      </c>
      <c r="BM45" s="29" t="s">
        <v>259</v>
      </c>
    </row>
    <row r="46" spans="1:65" ht="30" customHeight="1">
      <c r="A46" s="111"/>
      <c r="B46" s="9" t="s">
        <v>97</v>
      </c>
      <c r="C46" s="10" t="s">
        <v>126</v>
      </c>
      <c r="D46" s="17">
        <v>8</v>
      </c>
      <c r="E46" s="17">
        <v>5</v>
      </c>
      <c r="F46" s="17">
        <v>36</v>
      </c>
      <c r="G46" s="17"/>
      <c r="H46" s="17">
        <v>4</v>
      </c>
      <c r="I46" s="17">
        <v>1</v>
      </c>
      <c r="J46" s="17"/>
      <c r="K46" s="17">
        <v>15</v>
      </c>
      <c r="L46" s="17"/>
      <c r="M46" s="17">
        <v>17</v>
      </c>
      <c r="N46" s="17">
        <v>6</v>
      </c>
      <c r="O46" s="17"/>
      <c r="P46" s="17"/>
      <c r="Q46" s="17"/>
      <c r="R46" s="17">
        <v>3</v>
      </c>
      <c r="S46" s="17"/>
      <c r="T46" s="17"/>
      <c r="U46" s="17"/>
      <c r="V46" s="17"/>
      <c r="W46" s="17">
        <v>17</v>
      </c>
      <c r="X46" s="17"/>
      <c r="Y46" s="17">
        <v>30</v>
      </c>
      <c r="Z46" s="17"/>
      <c r="AA46" s="17"/>
      <c r="AB46" s="17"/>
      <c r="AC46" s="17">
        <v>0</v>
      </c>
      <c r="AD46" s="17">
        <v>0</v>
      </c>
      <c r="AE46" s="17">
        <v>8</v>
      </c>
      <c r="AF46" s="17">
        <v>9</v>
      </c>
      <c r="AG46" s="17">
        <v>44</v>
      </c>
      <c r="AH46" s="17">
        <v>64</v>
      </c>
      <c r="AI46" s="17"/>
      <c r="AJ46" s="17">
        <v>2</v>
      </c>
      <c r="AK46" s="17"/>
      <c r="AL46" s="17"/>
      <c r="AM46" s="17">
        <v>13</v>
      </c>
      <c r="AN46" s="17">
        <v>22</v>
      </c>
      <c r="AO46" s="17">
        <v>28</v>
      </c>
      <c r="AP46" s="17"/>
      <c r="AQ46" s="17"/>
      <c r="AR46" s="17">
        <v>8</v>
      </c>
      <c r="AS46" s="17"/>
      <c r="AT46" s="17"/>
      <c r="AU46" s="17"/>
      <c r="AV46" s="17"/>
      <c r="AW46" s="17"/>
      <c r="AX46" s="17"/>
      <c r="AY46" s="17"/>
      <c r="AZ46" s="17">
        <v>5</v>
      </c>
      <c r="BA46" s="17"/>
      <c r="BB46" s="17"/>
      <c r="BC46" s="17"/>
      <c r="BD46" s="17"/>
      <c r="BE46" s="17">
        <v>2</v>
      </c>
      <c r="BF46" s="17"/>
      <c r="BG46" s="17"/>
      <c r="BH46" s="17">
        <v>39</v>
      </c>
      <c r="BI46" s="17">
        <v>25</v>
      </c>
      <c r="BJ46" s="17">
        <v>386</v>
      </c>
      <c r="BK46" s="27">
        <v>1019</v>
      </c>
      <c r="BL46" s="28">
        <v>0.38</v>
      </c>
      <c r="BM46" s="29" t="s">
        <v>260</v>
      </c>
    </row>
    <row r="47" spans="1:65" ht="30" customHeight="1">
      <c r="A47" s="111"/>
      <c r="B47" s="9" t="s">
        <v>99</v>
      </c>
      <c r="C47" s="10" t="s">
        <v>127</v>
      </c>
      <c r="D47" s="26"/>
      <c r="E47" s="17"/>
      <c r="F47" s="17">
        <v>12</v>
      </c>
      <c r="G47" s="17"/>
      <c r="H47" s="17"/>
      <c r="I47" s="17">
        <v>28</v>
      </c>
      <c r="J47" s="17"/>
      <c r="K47" s="17"/>
      <c r="L47" s="17"/>
      <c r="M47" s="17"/>
      <c r="N47" s="17">
        <v>28</v>
      </c>
      <c r="O47" s="17"/>
      <c r="P47" s="17"/>
      <c r="Q47" s="17"/>
      <c r="R47" s="17">
        <v>11</v>
      </c>
      <c r="S47" s="17"/>
      <c r="T47" s="17"/>
      <c r="U47" s="17"/>
      <c r="V47" s="17"/>
      <c r="W47" s="17"/>
      <c r="X47" s="17"/>
      <c r="Y47" s="17"/>
      <c r="Z47" s="17">
        <v>10</v>
      </c>
      <c r="AA47" s="17">
        <v>4</v>
      </c>
      <c r="AB47" s="17"/>
      <c r="AC47" s="17">
        <v>43</v>
      </c>
      <c r="AD47" s="17"/>
      <c r="AE47" s="17"/>
      <c r="AF47" s="17">
        <v>39</v>
      </c>
      <c r="AG47" s="17"/>
      <c r="AH47" s="17">
        <v>38</v>
      </c>
      <c r="AI47" s="17"/>
      <c r="AJ47" s="17"/>
      <c r="AK47" s="17"/>
      <c r="AL47" s="17"/>
      <c r="AM47" s="17"/>
      <c r="AN47" s="17">
        <v>16</v>
      </c>
      <c r="AO47" s="17"/>
      <c r="AP47" s="17">
        <v>13</v>
      </c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>
        <v>11</v>
      </c>
      <c r="BJ47" s="17">
        <v>242</v>
      </c>
      <c r="BK47" s="27">
        <v>893</v>
      </c>
      <c r="BL47" s="28">
        <v>0.27</v>
      </c>
      <c r="BM47" s="29"/>
    </row>
    <row r="48" spans="1:65" ht="30" customHeight="1">
      <c r="A48" s="111"/>
      <c r="B48" s="9" t="s">
        <v>101</v>
      </c>
      <c r="C48" s="10" t="s">
        <v>128</v>
      </c>
      <c r="D48" s="26"/>
      <c r="E48" s="17">
        <v>19</v>
      </c>
      <c r="F48" s="17">
        <v>139</v>
      </c>
      <c r="G48" s="17"/>
      <c r="H48" s="17"/>
      <c r="I48" s="17">
        <v>13</v>
      </c>
      <c r="J48" s="17"/>
      <c r="K48" s="17">
        <v>12</v>
      </c>
      <c r="L48" s="17"/>
      <c r="M48" s="17">
        <v>7</v>
      </c>
      <c r="N48" s="17">
        <v>7</v>
      </c>
      <c r="O48" s="17"/>
      <c r="P48" s="17"/>
      <c r="Q48" s="17"/>
      <c r="R48" s="17">
        <v>10</v>
      </c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>
        <v>24</v>
      </c>
      <c r="AG48" s="17"/>
      <c r="AH48" s="17">
        <v>48</v>
      </c>
      <c r="AI48" s="17"/>
      <c r="AJ48" s="17"/>
      <c r="AK48" s="17"/>
      <c r="AL48" s="17"/>
      <c r="AM48" s="17">
        <v>9</v>
      </c>
      <c r="AN48" s="17">
        <v>15</v>
      </c>
      <c r="AO48" s="17"/>
      <c r="AP48" s="17">
        <v>26</v>
      </c>
      <c r="AQ48" s="17"/>
      <c r="AR48" s="17">
        <v>30</v>
      </c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>
        <v>13</v>
      </c>
      <c r="BJ48" s="17">
        <v>359</v>
      </c>
      <c r="BK48" s="27">
        <v>832</v>
      </c>
      <c r="BL48" s="28">
        <v>0.43</v>
      </c>
      <c r="BM48" s="29"/>
    </row>
    <row r="49" spans="1:65" ht="30" customHeight="1">
      <c r="A49" s="111"/>
      <c r="B49" s="9" t="s">
        <v>103</v>
      </c>
      <c r="C49" s="10" t="s">
        <v>129</v>
      </c>
      <c r="D49" s="26"/>
      <c r="E49" s="17">
        <v>6</v>
      </c>
      <c r="F49" s="17"/>
      <c r="G49" s="17"/>
      <c r="H49" s="17"/>
      <c r="I49" s="17">
        <v>7</v>
      </c>
      <c r="J49" s="17"/>
      <c r="K49" s="17">
        <v>5</v>
      </c>
      <c r="L49" s="17"/>
      <c r="M49" s="17">
        <v>4</v>
      </c>
      <c r="N49" s="17">
        <v>4</v>
      </c>
      <c r="O49" s="17"/>
      <c r="P49" s="17"/>
      <c r="Q49" s="17"/>
      <c r="R49" s="17"/>
      <c r="S49" s="17"/>
      <c r="T49" s="17"/>
      <c r="U49" s="17"/>
      <c r="V49" s="17"/>
      <c r="W49" s="17"/>
      <c r="X49" s="17">
        <v>10</v>
      </c>
      <c r="Y49" s="17"/>
      <c r="Z49" s="17"/>
      <c r="AA49" s="17"/>
      <c r="AB49" s="17"/>
      <c r="AC49" s="17"/>
      <c r="AD49" s="17"/>
      <c r="AE49" s="17"/>
      <c r="AF49" s="17">
        <v>9</v>
      </c>
      <c r="AG49" s="17"/>
      <c r="AH49" s="17">
        <v>8</v>
      </c>
      <c r="AI49" s="17"/>
      <c r="AJ49" s="17"/>
      <c r="AK49" s="17"/>
      <c r="AL49" s="17"/>
      <c r="AM49" s="17">
        <v>1</v>
      </c>
      <c r="AN49" s="17">
        <v>4</v>
      </c>
      <c r="AO49" s="17">
        <v>3</v>
      </c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>
        <v>10</v>
      </c>
      <c r="BI49" s="17">
        <v>12</v>
      </c>
      <c r="BJ49" s="17">
        <v>71</v>
      </c>
      <c r="BK49" s="27">
        <v>178</v>
      </c>
      <c r="BL49" s="28">
        <v>0.4</v>
      </c>
      <c r="BM49" s="29" t="s">
        <v>261</v>
      </c>
    </row>
    <row r="50" spans="1:65" ht="30" customHeight="1">
      <c r="A50" s="111"/>
      <c r="B50" s="9" t="s">
        <v>104</v>
      </c>
      <c r="C50" s="10" t="s">
        <v>262</v>
      </c>
      <c r="D50" s="26"/>
      <c r="E50" s="17"/>
      <c r="F50" s="17"/>
      <c r="G50" s="17"/>
      <c r="H50" s="17"/>
      <c r="I50" s="17"/>
      <c r="J50" s="17"/>
      <c r="K50" s="17"/>
      <c r="L50" s="17"/>
      <c r="M50" s="17"/>
      <c r="N50" s="17">
        <v>10</v>
      </c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>
        <v>18</v>
      </c>
      <c r="Z50" s="17"/>
      <c r="AA50" s="17"/>
      <c r="AB50" s="17"/>
      <c r="AC50" s="17"/>
      <c r="AD50" s="17"/>
      <c r="AE50" s="17"/>
      <c r="AF50" s="17"/>
      <c r="AG50" s="17"/>
      <c r="AH50" s="17">
        <v>21</v>
      </c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>
        <v>21</v>
      </c>
      <c r="BI50" s="17">
        <v>4</v>
      </c>
      <c r="BJ50" s="17">
        <v>70</v>
      </c>
      <c r="BK50" s="27">
        <v>297</v>
      </c>
      <c r="BL50" s="28">
        <v>0.24</v>
      </c>
      <c r="BM50" s="29" t="s">
        <v>263</v>
      </c>
    </row>
    <row r="51" spans="1:65" ht="30" customHeight="1">
      <c r="A51" s="111"/>
      <c r="B51" s="11"/>
      <c r="C51" s="9" t="s">
        <v>130</v>
      </c>
      <c r="D51" s="12">
        <f t="shared" ref="D51:BK51" si="2">SUM(D28:D50)</f>
        <v>69</v>
      </c>
      <c r="E51" s="12">
        <f t="shared" si="2"/>
        <v>150</v>
      </c>
      <c r="F51" s="12">
        <f t="shared" si="2"/>
        <v>554</v>
      </c>
      <c r="G51" s="12">
        <f t="shared" si="2"/>
        <v>38</v>
      </c>
      <c r="H51" s="12">
        <f t="shared" si="2"/>
        <v>28</v>
      </c>
      <c r="I51" s="12">
        <f t="shared" si="2"/>
        <v>251</v>
      </c>
      <c r="J51" s="12">
        <f t="shared" si="2"/>
        <v>1</v>
      </c>
      <c r="K51" s="12">
        <f t="shared" si="2"/>
        <v>156</v>
      </c>
      <c r="L51" s="12">
        <f t="shared" si="2"/>
        <v>0</v>
      </c>
      <c r="M51" s="12">
        <f t="shared" si="2"/>
        <v>113</v>
      </c>
      <c r="N51" s="12">
        <f t="shared" si="2"/>
        <v>201</v>
      </c>
      <c r="O51" s="12">
        <f t="shared" si="2"/>
        <v>60</v>
      </c>
      <c r="P51" s="12">
        <f t="shared" si="2"/>
        <v>104</v>
      </c>
      <c r="Q51" s="12">
        <f t="shared" si="2"/>
        <v>0</v>
      </c>
      <c r="R51" s="12">
        <f t="shared" si="2"/>
        <v>108</v>
      </c>
      <c r="S51" s="12">
        <f t="shared" si="2"/>
        <v>33</v>
      </c>
      <c r="T51" s="12">
        <f t="shared" si="2"/>
        <v>48</v>
      </c>
      <c r="U51" s="12">
        <f t="shared" si="2"/>
        <v>79</v>
      </c>
      <c r="V51" s="12">
        <f t="shared" si="2"/>
        <v>103</v>
      </c>
      <c r="W51" s="12">
        <f t="shared" si="2"/>
        <v>110</v>
      </c>
      <c r="X51" s="12">
        <f t="shared" si="2"/>
        <v>30</v>
      </c>
      <c r="Y51" s="12">
        <f t="shared" si="2"/>
        <v>323</v>
      </c>
      <c r="Z51" s="12">
        <f t="shared" si="2"/>
        <v>26</v>
      </c>
      <c r="AA51" s="12">
        <f t="shared" si="2"/>
        <v>31</v>
      </c>
      <c r="AB51" s="12">
        <f t="shared" si="2"/>
        <v>19</v>
      </c>
      <c r="AC51" s="12">
        <f t="shared" si="2"/>
        <v>94</v>
      </c>
      <c r="AD51" s="12">
        <f t="shared" si="2"/>
        <v>3</v>
      </c>
      <c r="AE51" s="12">
        <f t="shared" si="2"/>
        <v>21</v>
      </c>
      <c r="AF51" s="12">
        <f t="shared" si="2"/>
        <v>139</v>
      </c>
      <c r="AG51" s="12">
        <f t="shared" si="2"/>
        <v>44</v>
      </c>
      <c r="AH51" s="12">
        <f t="shared" si="2"/>
        <v>805</v>
      </c>
      <c r="AI51" s="12">
        <f t="shared" si="2"/>
        <v>0</v>
      </c>
      <c r="AJ51" s="12">
        <f t="shared" si="2"/>
        <v>68</v>
      </c>
      <c r="AK51" s="12">
        <f t="shared" si="2"/>
        <v>18</v>
      </c>
      <c r="AL51" s="12">
        <f t="shared" si="2"/>
        <v>0</v>
      </c>
      <c r="AM51" s="12">
        <f t="shared" si="2"/>
        <v>38</v>
      </c>
      <c r="AN51" s="12">
        <f t="shared" si="2"/>
        <v>213</v>
      </c>
      <c r="AO51" s="12">
        <f t="shared" si="2"/>
        <v>71</v>
      </c>
      <c r="AP51" s="12">
        <f t="shared" si="2"/>
        <v>170</v>
      </c>
      <c r="AQ51" s="12">
        <f t="shared" si="2"/>
        <v>32</v>
      </c>
      <c r="AR51" s="12">
        <f t="shared" si="2"/>
        <v>366</v>
      </c>
      <c r="AS51" s="12">
        <f t="shared" si="2"/>
        <v>0</v>
      </c>
      <c r="AT51" s="12">
        <f t="shared" si="2"/>
        <v>0</v>
      </c>
      <c r="AU51" s="12">
        <f t="shared" si="2"/>
        <v>0</v>
      </c>
      <c r="AV51" s="12">
        <f t="shared" si="2"/>
        <v>0</v>
      </c>
      <c r="AW51" s="12">
        <f t="shared" si="2"/>
        <v>0</v>
      </c>
      <c r="AX51" s="12">
        <f t="shared" si="2"/>
        <v>0</v>
      </c>
      <c r="AY51" s="12">
        <f t="shared" si="2"/>
        <v>14</v>
      </c>
      <c r="AZ51" s="12">
        <f t="shared" si="2"/>
        <v>53</v>
      </c>
      <c r="BA51" s="12">
        <f t="shared" si="2"/>
        <v>0</v>
      </c>
      <c r="BB51" s="12">
        <f t="shared" si="2"/>
        <v>104</v>
      </c>
      <c r="BC51" s="12">
        <f t="shared" si="2"/>
        <v>18</v>
      </c>
      <c r="BD51" s="12">
        <f t="shared" si="2"/>
        <v>3</v>
      </c>
      <c r="BE51" s="12">
        <f t="shared" si="2"/>
        <v>8</v>
      </c>
      <c r="BF51" s="12">
        <f t="shared" si="2"/>
        <v>35</v>
      </c>
      <c r="BG51" s="12">
        <f t="shared" si="2"/>
        <v>14</v>
      </c>
      <c r="BH51" s="12">
        <f t="shared" si="2"/>
        <v>621</v>
      </c>
      <c r="BI51" s="12">
        <f t="shared" si="2"/>
        <v>301</v>
      </c>
      <c r="BJ51" s="12">
        <f t="shared" si="2"/>
        <v>5588</v>
      </c>
      <c r="BK51" s="31">
        <f t="shared" si="2"/>
        <v>15048</v>
      </c>
      <c r="BL51" s="13">
        <f>ROUND((BJ51/BK51),3)</f>
        <v>0.371</v>
      </c>
      <c r="BM51" s="29"/>
    </row>
    <row r="52" spans="1:65" ht="30" customHeight="1">
      <c r="A52" s="112"/>
      <c r="B52" s="15"/>
      <c r="C52" s="9" t="s">
        <v>107</v>
      </c>
      <c r="D52" s="32">
        <f t="shared" ref="D52:BH52" si="3">COUNT(D28:D50)</f>
        <v>8</v>
      </c>
      <c r="E52" s="32">
        <f t="shared" si="3"/>
        <v>11</v>
      </c>
      <c r="F52" s="32">
        <f t="shared" si="3"/>
        <v>12</v>
      </c>
      <c r="G52" s="32">
        <f t="shared" si="3"/>
        <v>2</v>
      </c>
      <c r="H52" s="32">
        <f t="shared" si="3"/>
        <v>3</v>
      </c>
      <c r="I52" s="32">
        <f t="shared" si="3"/>
        <v>18</v>
      </c>
      <c r="J52" s="32">
        <f t="shared" si="3"/>
        <v>1</v>
      </c>
      <c r="K52" s="32">
        <f t="shared" si="3"/>
        <v>9</v>
      </c>
      <c r="L52" s="32">
        <f t="shared" si="3"/>
        <v>0</v>
      </c>
      <c r="M52" s="32">
        <f t="shared" si="3"/>
        <v>9</v>
      </c>
      <c r="N52" s="32">
        <f t="shared" si="3"/>
        <v>15</v>
      </c>
      <c r="O52" s="32">
        <f t="shared" si="3"/>
        <v>6</v>
      </c>
      <c r="P52" s="32">
        <f t="shared" si="3"/>
        <v>8</v>
      </c>
      <c r="Q52" s="32">
        <f t="shared" si="3"/>
        <v>0</v>
      </c>
      <c r="R52" s="32">
        <f t="shared" si="3"/>
        <v>8</v>
      </c>
      <c r="S52" s="32">
        <f t="shared" si="3"/>
        <v>3</v>
      </c>
      <c r="T52" s="32">
        <f t="shared" si="3"/>
        <v>6</v>
      </c>
      <c r="U52" s="32">
        <f t="shared" si="3"/>
        <v>5</v>
      </c>
      <c r="V52" s="32">
        <f t="shared" si="3"/>
        <v>6</v>
      </c>
      <c r="W52" s="32">
        <f t="shared" si="3"/>
        <v>6</v>
      </c>
      <c r="X52" s="32">
        <f t="shared" si="3"/>
        <v>3</v>
      </c>
      <c r="Y52" s="32">
        <f t="shared" si="3"/>
        <v>13</v>
      </c>
      <c r="Z52" s="32">
        <f t="shared" si="3"/>
        <v>3</v>
      </c>
      <c r="AA52" s="32">
        <f t="shared" si="3"/>
        <v>2</v>
      </c>
      <c r="AB52" s="32">
        <f t="shared" si="3"/>
        <v>2</v>
      </c>
      <c r="AC52" s="32">
        <f t="shared" si="3"/>
        <v>5</v>
      </c>
      <c r="AD52" s="32">
        <f t="shared" si="3"/>
        <v>2</v>
      </c>
      <c r="AE52" s="32">
        <f t="shared" si="3"/>
        <v>2</v>
      </c>
      <c r="AF52" s="32">
        <f t="shared" si="3"/>
        <v>7</v>
      </c>
      <c r="AG52" s="32">
        <f t="shared" si="3"/>
        <v>1</v>
      </c>
      <c r="AH52" s="32">
        <f t="shared" si="3"/>
        <v>17</v>
      </c>
      <c r="AI52" s="32">
        <f t="shared" si="3"/>
        <v>0</v>
      </c>
      <c r="AJ52" s="32">
        <f t="shared" si="3"/>
        <v>10</v>
      </c>
      <c r="AK52" s="32">
        <f t="shared" si="3"/>
        <v>5</v>
      </c>
      <c r="AL52" s="32">
        <f t="shared" si="3"/>
        <v>0</v>
      </c>
      <c r="AM52" s="32">
        <f t="shared" si="3"/>
        <v>6</v>
      </c>
      <c r="AN52" s="32">
        <f t="shared" si="3"/>
        <v>12</v>
      </c>
      <c r="AO52" s="32">
        <f t="shared" si="3"/>
        <v>5</v>
      </c>
      <c r="AP52" s="32">
        <f t="shared" si="3"/>
        <v>6</v>
      </c>
      <c r="AQ52" s="32">
        <f t="shared" si="3"/>
        <v>4</v>
      </c>
      <c r="AR52" s="32">
        <f t="shared" si="3"/>
        <v>10</v>
      </c>
      <c r="AS52" s="32">
        <f t="shared" si="3"/>
        <v>0</v>
      </c>
      <c r="AT52" s="32">
        <f t="shared" si="3"/>
        <v>0</v>
      </c>
      <c r="AU52" s="32">
        <f t="shared" si="3"/>
        <v>0</v>
      </c>
      <c r="AV52" s="32">
        <f t="shared" si="3"/>
        <v>0</v>
      </c>
      <c r="AW52" s="32">
        <f t="shared" si="3"/>
        <v>0</v>
      </c>
      <c r="AX52" s="32">
        <f t="shared" si="3"/>
        <v>0</v>
      </c>
      <c r="AY52" s="32">
        <f t="shared" si="3"/>
        <v>1</v>
      </c>
      <c r="AZ52" s="32">
        <f t="shared" si="3"/>
        <v>4</v>
      </c>
      <c r="BA52" s="32">
        <f t="shared" si="3"/>
        <v>0</v>
      </c>
      <c r="BB52" s="32">
        <f t="shared" si="3"/>
        <v>3</v>
      </c>
      <c r="BC52" s="32">
        <f t="shared" si="3"/>
        <v>2</v>
      </c>
      <c r="BD52" s="32">
        <f t="shared" si="3"/>
        <v>1</v>
      </c>
      <c r="BE52" s="32">
        <f t="shared" si="3"/>
        <v>2</v>
      </c>
      <c r="BF52" s="32">
        <f t="shared" si="3"/>
        <v>1</v>
      </c>
      <c r="BG52" s="32">
        <f t="shared" si="3"/>
        <v>1</v>
      </c>
      <c r="BH52" s="32">
        <f t="shared" si="3"/>
        <v>12</v>
      </c>
      <c r="BI52" s="16"/>
      <c r="BJ52" s="16"/>
      <c r="BK52" s="33"/>
      <c r="BL52" s="34"/>
      <c r="BM52" s="14"/>
    </row>
    <row r="53" spans="1:65" ht="158.25" customHeight="1">
      <c r="A53" s="117"/>
      <c r="B53" s="118"/>
      <c r="C53" s="119"/>
      <c r="D53" s="6" t="s">
        <v>0</v>
      </c>
      <c r="E53" s="6" t="s">
        <v>1</v>
      </c>
      <c r="F53" s="6" t="s">
        <v>2</v>
      </c>
      <c r="G53" s="6" t="s">
        <v>3</v>
      </c>
      <c r="H53" s="6" t="s">
        <v>4</v>
      </c>
      <c r="I53" s="6" t="s">
        <v>5</v>
      </c>
      <c r="J53" s="6" t="s">
        <v>6</v>
      </c>
      <c r="K53" s="6" t="s">
        <v>7</v>
      </c>
      <c r="L53" s="6" t="s">
        <v>8</v>
      </c>
      <c r="M53" s="6" t="s">
        <v>9</v>
      </c>
      <c r="N53" s="6" t="s">
        <v>10</v>
      </c>
      <c r="O53" s="6" t="s">
        <v>11</v>
      </c>
      <c r="P53" s="6" t="s">
        <v>12</v>
      </c>
      <c r="Q53" s="6" t="s">
        <v>13</v>
      </c>
      <c r="R53" s="6" t="s">
        <v>14</v>
      </c>
      <c r="S53" s="6" t="s">
        <v>15</v>
      </c>
      <c r="T53" s="6" t="s">
        <v>16</v>
      </c>
      <c r="U53" s="6" t="s">
        <v>17</v>
      </c>
      <c r="V53" s="6" t="s">
        <v>18</v>
      </c>
      <c r="W53" s="6" t="s">
        <v>19</v>
      </c>
      <c r="X53" s="6" t="s">
        <v>20</v>
      </c>
      <c r="Y53" s="6" t="s">
        <v>21</v>
      </c>
      <c r="Z53" s="6" t="s">
        <v>22</v>
      </c>
      <c r="AA53" s="6" t="s">
        <v>23</v>
      </c>
      <c r="AB53" s="6" t="s">
        <v>24</v>
      </c>
      <c r="AC53" s="6" t="s">
        <v>25</v>
      </c>
      <c r="AD53" s="6" t="s">
        <v>26</v>
      </c>
      <c r="AE53" s="6" t="s">
        <v>27</v>
      </c>
      <c r="AF53" s="6" t="s">
        <v>28</v>
      </c>
      <c r="AG53" s="6" t="s">
        <v>29</v>
      </c>
      <c r="AH53" s="6" t="s">
        <v>30</v>
      </c>
      <c r="AI53" s="6" t="s">
        <v>31</v>
      </c>
      <c r="AJ53" s="6" t="s">
        <v>32</v>
      </c>
      <c r="AK53" s="6" t="s">
        <v>33</v>
      </c>
      <c r="AL53" s="6" t="s">
        <v>34</v>
      </c>
      <c r="AM53" s="6" t="s">
        <v>35</v>
      </c>
      <c r="AN53" s="6" t="s">
        <v>36</v>
      </c>
      <c r="AO53" s="6" t="s">
        <v>37</v>
      </c>
      <c r="AP53" s="6" t="s">
        <v>38</v>
      </c>
      <c r="AQ53" s="6" t="s">
        <v>39</v>
      </c>
      <c r="AR53" s="6" t="s">
        <v>40</v>
      </c>
      <c r="AS53" s="6" t="s">
        <v>41</v>
      </c>
      <c r="AT53" s="6" t="s">
        <v>42</v>
      </c>
      <c r="AU53" s="6" t="s">
        <v>43</v>
      </c>
      <c r="AV53" s="6" t="s">
        <v>44</v>
      </c>
      <c r="AW53" s="6" t="s">
        <v>45</v>
      </c>
      <c r="AX53" s="6" t="s">
        <v>46</v>
      </c>
      <c r="AY53" s="6" t="s">
        <v>47</v>
      </c>
      <c r="AZ53" s="6" t="s">
        <v>48</v>
      </c>
      <c r="BA53" s="6" t="s">
        <v>49</v>
      </c>
      <c r="BB53" s="6" t="s">
        <v>50</v>
      </c>
      <c r="BC53" s="6" t="s">
        <v>51</v>
      </c>
      <c r="BD53" s="6" t="s">
        <v>52</v>
      </c>
      <c r="BE53" s="6" t="s">
        <v>53</v>
      </c>
      <c r="BF53" s="6" t="s">
        <v>54</v>
      </c>
      <c r="BG53" s="6" t="s">
        <v>55</v>
      </c>
      <c r="BH53" s="6" t="s">
        <v>56</v>
      </c>
      <c r="BI53" s="6" t="s">
        <v>57</v>
      </c>
      <c r="BJ53" s="6" t="s">
        <v>58</v>
      </c>
      <c r="BK53" s="7" t="s">
        <v>59</v>
      </c>
      <c r="BL53" s="6" t="s">
        <v>60</v>
      </c>
      <c r="BM53" s="8" t="s">
        <v>61</v>
      </c>
    </row>
    <row r="54" spans="1:65" ht="27.95" customHeight="1">
      <c r="A54" s="110" t="s">
        <v>222</v>
      </c>
      <c r="B54" s="9" t="s">
        <v>63</v>
      </c>
      <c r="C54" s="10" t="s">
        <v>131</v>
      </c>
      <c r="D54" s="35">
        <v>5</v>
      </c>
      <c r="E54" s="35">
        <v>2</v>
      </c>
      <c r="F54" s="35">
        <v>42</v>
      </c>
      <c r="G54" s="35"/>
      <c r="H54" s="35">
        <v>11</v>
      </c>
      <c r="I54" s="35">
        <v>17</v>
      </c>
      <c r="J54" s="35"/>
      <c r="K54" s="35"/>
      <c r="L54" s="35"/>
      <c r="M54" s="35">
        <v>22</v>
      </c>
      <c r="N54" s="35"/>
      <c r="O54" s="35">
        <v>3</v>
      </c>
      <c r="P54" s="35">
        <v>3</v>
      </c>
      <c r="Q54" s="35"/>
      <c r="R54" s="35">
        <v>21</v>
      </c>
      <c r="S54" s="35"/>
      <c r="T54" s="35"/>
      <c r="U54" s="35"/>
      <c r="V54" s="35"/>
      <c r="W54" s="35">
        <v>38</v>
      </c>
      <c r="X54" s="35"/>
      <c r="Y54" s="35">
        <v>20</v>
      </c>
      <c r="Z54" s="35"/>
      <c r="AA54" s="35"/>
      <c r="AB54" s="35"/>
      <c r="AC54" s="35"/>
      <c r="AD54" s="35"/>
      <c r="AE54" s="35">
        <v>18</v>
      </c>
      <c r="AF54" s="35"/>
      <c r="AG54" s="35"/>
      <c r="AH54" s="35">
        <v>47</v>
      </c>
      <c r="AI54" s="35"/>
      <c r="AJ54" s="35">
        <v>6</v>
      </c>
      <c r="AK54" s="35"/>
      <c r="AL54" s="35"/>
      <c r="AM54" s="35"/>
      <c r="AN54" s="35">
        <v>21</v>
      </c>
      <c r="AO54" s="35"/>
      <c r="AP54" s="35"/>
      <c r="AQ54" s="35">
        <v>1</v>
      </c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>
        <v>3</v>
      </c>
      <c r="BE54" s="35"/>
      <c r="BF54" s="35"/>
      <c r="BG54" s="35"/>
      <c r="BH54" s="35">
        <v>41</v>
      </c>
      <c r="BI54" s="35">
        <v>18</v>
      </c>
      <c r="BJ54" s="35">
        <v>321</v>
      </c>
      <c r="BK54" s="36">
        <v>826</v>
      </c>
      <c r="BL54" s="37">
        <v>0.39</v>
      </c>
      <c r="BM54" s="100" t="s">
        <v>264</v>
      </c>
    </row>
    <row r="55" spans="1:65" ht="27.95" customHeight="1">
      <c r="A55" s="111"/>
      <c r="B55" s="9" t="s">
        <v>89</v>
      </c>
      <c r="C55" s="10" t="s">
        <v>132</v>
      </c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>
        <v>13</v>
      </c>
      <c r="BI55" s="35">
        <v>1</v>
      </c>
      <c r="BJ55" s="35">
        <v>13</v>
      </c>
      <c r="BK55" s="36">
        <v>31</v>
      </c>
      <c r="BL55" s="37">
        <v>0.42</v>
      </c>
      <c r="BM55" s="100" t="s">
        <v>265</v>
      </c>
    </row>
    <row r="56" spans="1:65" ht="27.95" customHeight="1">
      <c r="A56" s="111"/>
      <c r="B56" s="9" t="s">
        <v>65</v>
      </c>
      <c r="C56" s="10" t="s">
        <v>133</v>
      </c>
      <c r="D56" s="35">
        <v>8</v>
      </c>
      <c r="E56" s="35">
        <v>6</v>
      </c>
      <c r="F56" s="35">
        <v>19</v>
      </c>
      <c r="G56" s="35"/>
      <c r="H56" s="35"/>
      <c r="I56" s="35">
        <v>6</v>
      </c>
      <c r="J56" s="35"/>
      <c r="K56" s="35"/>
      <c r="L56" s="35"/>
      <c r="M56" s="35"/>
      <c r="N56" s="35"/>
      <c r="O56" s="35"/>
      <c r="P56" s="35"/>
      <c r="Q56" s="35"/>
      <c r="R56" s="35">
        <v>25</v>
      </c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>
        <v>19</v>
      </c>
      <c r="AN56" s="35">
        <v>11</v>
      </c>
      <c r="AO56" s="35">
        <v>17</v>
      </c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>
        <v>8</v>
      </c>
      <c r="BJ56" s="35">
        <v>111</v>
      </c>
      <c r="BK56" s="36">
        <v>397</v>
      </c>
      <c r="BL56" s="37">
        <v>0.28000000000000003</v>
      </c>
      <c r="BM56" s="47"/>
    </row>
    <row r="57" spans="1:65" ht="27.95" customHeight="1">
      <c r="A57" s="111"/>
      <c r="B57" s="9" t="s">
        <v>67</v>
      </c>
      <c r="C57" s="10" t="s">
        <v>134</v>
      </c>
      <c r="D57" s="35">
        <v>16</v>
      </c>
      <c r="E57" s="35">
        <v>8</v>
      </c>
      <c r="F57" s="35">
        <v>8</v>
      </c>
      <c r="G57" s="35"/>
      <c r="H57" s="35"/>
      <c r="I57" s="35">
        <v>25</v>
      </c>
      <c r="J57" s="35"/>
      <c r="K57" s="35"/>
      <c r="L57" s="35"/>
      <c r="M57" s="35">
        <v>6</v>
      </c>
      <c r="N57" s="35"/>
      <c r="O57" s="35"/>
      <c r="P57" s="35"/>
      <c r="Q57" s="35"/>
      <c r="R57" s="35">
        <v>14</v>
      </c>
      <c r="S57" s="35"/>
      <c r="T57" s="35"/>
      <c r="U57" s="35"/>
      <c r="V57" s="35"/>
      <c r="W57" s="35"/>
      <c r="X57" s="35">
        <v>37</v>
      </c>
      <c r="Y57" s="35"/>
      <c r="Z57" s="35"/>
      <c r="AA57" s="35"/>
      <c r="AB57" s="35"/>
      <c r="AC57" s="35">
        <v>21</v>
      </c>
      <c r="AD57" s="35"/>
      <c r="AE57" s="35"/>
      <c r="AF57" s="35"/>
      <c r="AG57" s="35"/>
      <c r="AH57" s="35">
        <v>82</v>
      </c>
      <c r="AI57" s="35"/>
      <c r="AJ57" s="35">
        <v>19</v>
      </c>
      <c r="AK57" s="35"/>
      <c r="AL57" s="35"/>
      <c r="AM57" s="35">
        <v>25</v>
      </c>
      <c r="AN57" s="35">
        <v>6</v>
      </c>
      <c r="AO57" s="35">
        <v>44</v>
      </c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>
        <v>13</v>
      </c>
      <c r="BJ57" s="35">
        <v>311</v>
      </c>
      <c r="BK57" s="36">
        <v>812</v>
      </c>
      <c r="BL57" s="37">
        <v>0.38</v>
      </c>
      <c r="BM57" s="47"/>
    </row>
    <row r="58" spans="1:65" ht="27.95" customHeight="1">
      <c r="A58" s="111"/>
      <c r="B58" s="9" t="s">
        <v>89</v>
      </c>
      <c r="C58" s="10" t="s">
        <v>121</v>
      </c>
      <c r="D58" s="35"/>
      <c r="E58" s="35"/>
      <c r="F58" s="35"/>
      <c r="G58" s="35"/>
      <c r="H58" s="35"/>
      <c r="I58" s="35">
        <v>3</v>
      </c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>
        <v>21</v>
      </c>
      <c r="AD58" s="35"/>
      <c r="AE58" s="35"/>
      <c r="AF58" s="35"/>
      <c r="AG58" s="35"/>
      <c r="AH58" s="35">
        <v>8</v>
      </c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>
        <v>3</v>
      </c>
      <c r="BJ58" s="35">
        <v>32</v>
      </c>
      <c r="BK58" s="36">
        <v>52</v>
      </c>
      <c r="BL58" s="37">
        <v>0.62</v>
      </c>
      <c r="BM58" s="47"/>
    </row>
    <row r="59" spans="1:65" ht="27.95" customHeight="1">
      <c r="A59" s="111"/>
      <c r="B59" s="9" t="s">
        <v>69</v>
      </c>
      <c r="C59" s="10" t="s">
        <v>135</v>
      </c>
      <c r="D59" s="35"/>
      <c r="E59" s="35"/>
      <c r="F59" s="35">
        <v>8</v>
      </c>
      <c r="G59" s="35"/>
      <c r="H59" s="35"/>
      <c r="I59" s="35">
        <v>18</v>
      </c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>
        <v>2</v>
      </c>
      <c r="AB59" s="35"/>
      <c r="AC59" s="35">
        <v>45</v>
      </c>
      <c r="AD59" s="35"/>
      <c r="AE59" s="35"/>
      <c r="AF59" s="35"/>
      <c r="AG59" s="35"/>
      <c r="AH59" s="35"/>
      <c r="AI59" s="35"/>
      <c r="AJ59" s="35"/>
      <c r="AK59" s="35"/>
      <c r="AL59" s="35"/>
      <c r="AM59" s="35">
        <v>23</v>
      </c>
      <c r="AN59" s="35"/>
      <c r="AO59" s="35">
        <v>21</v>
      </c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>
        <v>6</v>
      </c>
      <c r="BJ59" s="35"/>
      <c r="BK59" s="36">
        <v>117</v>
      </c>
      <c r="BL59" s="37">
        <v>0</v>
      </c>
      <c r="BM59" s="100"/>
    </row>
    <row r="60" spans="1:65" ht="27.95" customHeight="1">
      <c r="A60" s="111"/>
      <c r="B60" s="9" t="s">
        <v>71</v>
      </c>
      <c r="C60" s="10" t="s">
        <v>136</v>
      </c>
      <c r="D60" s="35">
        <v>19</v>
      </c>
      <c r="E60" s="35"/>
      <c r="F60" s="35">
        <v>31</v>
      </c>
      <c r="G60" s="35"/>
      <c r="H60" s="35">
        <v>33</v>
      </c>
      <c r="I60" s="35">
        <v>4</v>
      </c>
      <c r="J60" s="35"/>
      <c r="K60" s="35">
        <v>22</v>
      </c>
      <c r="L60" s="35"/>
      <c r="M60" s="35">
        <v>4</v>
      </c>
      <c r="N60" s="35"/>
      <c r="O60" s="35"/>
      <c r="P60" s="35"/>
      <c r="Q60" s="35"/>
      <c r="R60" s="35"/>
      <c r="S60" s="35"/>
      <c r="T60" s="35"/>
      <c r="U60" s="35"/>
      <c r="V60" s="35"/>
      <c r="W60" s="35">
        <v>7</v>
      </c>
      <c r="X60" s="35"/>
      <c r="Y60" s="35">
        <v>32</v>
      </c>
      <c r="Z60" s="35"/>
      <c r="AA60" s="35"/>
      <c r="AB60" s="35"/>
      <c r="AC60" s="35">
        <v>66</v>
      </c>
      <c r="AD60" s="35"/>
      <c r="AE60" s="35"/>
      <c r="AF60" s="35"/>
      <c r="AG60" s="35"/>
      <c r="AH60" s="35"/>
      <c r="AI60" s="35"/>
      <c r="AJ60" s="35"/>
      <c r="AK60" s="35"/>
      <c r="AL60" s="35"/>
      <c r="AM60" s="35">
        <v>4</v>
      </c>
      <c r="AN60" s="35">
        <v>9</v>
      </c>
      <c r="AO60" s="35">
        <v>13</v>
      </c>
      <c r="AP60" s="35"/>
      <c r="AQ60" s="35"/>
      <c r="AR60" s="35"/>
      <c r="AS60" s="35">
        <v>23</v>
      </c>
      <c r="AT60" s="35"/>
      <c r="AU60" s="35"/>
      <c r="AV60" s="35"/>
      <c r="AW60" s="35"/>
      <c r="AX60" s="35"/>
      <c r="AY60" s="35"/>
      <c r="AZ60" s="35"/>
      <c r="BA60" s="35"/>
      <c r="BB60" s="35">
        <v>55</v>
      </c>
      <c r="BC60" s="35"/>
      <c r="BD60" s="35"/>
      <c r="BE60" s="35"/>
      <c r="BF60" s="35"/>
      <c r="BG60" s="35"/>
      <c r="BH60" s="35"/>
      <c r="BI60" s="35">
        <v>14</v>
      </c>
      <c r="BJ60" s="35">
        <v>322</v>
      </c>
      <c r="BK60" s="36">
        <v>705</v>
      </c>
      <c r="BL60" s="37">
        <v>0.46</v>
      </c>
      <c r="BM60" s="47"/>
    </row>
    <row r="61" spans="1:65" ht="27.95" customHeight="1">
      <c r="A61" s="111"/>
      <c r="B61" s="9" t="s">
        <v>73</v>
      </c>
      <c r="C61" s="10" t="s">
        <v>137</v>
      </c>
      <c r="D61" s="35"/>
      <c r="E61" s="35"/>
      <c r="F61" s="35">
        <v>8</v>
      </c>
      <c r="G61" s="35"/>
      <c r="H61" s="35"/>
      <c r="I61" s="35">
        <v>3</v>
      </c>
      <c r="J61" s="35"/>
      <c r="K61" s="35"/>
      <c r="L61" s="35"/>
      <c r="M61" s="35">
        <v>0</v>
      </c>
      <c r="N61" s="35"/>
      <c r="O61" s="35">
        <v>50</v>
      </c>
      <c r="P61" s="35">
        <v>50</v>
      </c>
      <c r="Q61" s="35"/>
      <c r="R61" s="35">
        <v>9</v>
      </c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>
        <v>18</v>
      </c>
      <c r="AI61" s="35"/>
      <c r="AJ61" s="35"/>
      <c r="AK61" s="35"/>
      <c r="AL61" s="35"/>
      <c r="AM61" s="35">
        <v>10</v>
      </c>
      <c r="AN61" s="35">
        <v>10</v>
      </c>
      <c r="AO61" s="35">
        <v>13</v>
      </c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>
        <v>10</v>
      </c>
      <c r="BJ61" s="35">
        <v>171</v>
      </c>
      <c r="BK61" s="36">
        <v>418</v>
      </c>
      <c r="BL61" s="37">
        <v>0.41</v>
      </c>
      <c r="BM61" s="100" t="s">
        <v>266</v>
      </c>
    </row>
    <row r="62" spans="1:65" ht="27.95" customHeight="1">
      <c r="A62" s="111"/>
      <c r="B62" s="9" t="s">
        <v>75</v>
      </c>
      <c r="C62" s="10" t="s">
        <v>138</v>
      </c>
      <c r="D62" s="35"/>
      <c r="E62" s="35"/>
      <c r="F62" s="35"/>
      <c r="G62" s="35"/>
      <c r="H62" s="35"/>
      <c r="I62" s="35">
        <v>6</v>
      </c>
      <c r="J62" s="35"/>
      <c r="K62" s="35"/>
      <c r="L62" s="35"/>
      <c r="M62" s="35"/>
      <c r="N62" s="35"/>
      <c r="O62" s="35"/>
      <c r="P62" s="35"/>
      <c r="Q62" s="35"/>
      <c r="R62" s="35">
        <v>5</v>
      </c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>
        <v>40</v>
      </c>
      <c r="AD62" s="35"/>
      <c r="AE62" s="35"/>
      <c r="AF62" s="35"/>
      <c r="AG62" s="35"/>
      <c r="AH62" s="35">
        <v>18</v>
      </c>
      <c r="AI62" s="35"/>
      <c r="AJ62" s="35"/>
      <c r="AK62" s="35"/>
      <c r="AL62" s="35"/>
      <c r="AM62" s="35">
        <v>0</v>
      </c>
      <c r="AN62" s="35">
        <v>3</v>
      </c>
      <c r="AO62" s="35"/>
      <c r="AP62" s="35"/>
      <c r="AQ62" s="35">
        <v>2</v>
      </c>
      <c r="AR62" s="35">
        <v>6</v>
      </c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>
        <v>7</v>
      </c>
      <c r="BJ62" s="35">
        <v>80</v>
      </c>
      <c r="BK62" s="36">
        <v>113</v>
      </c>
      <c r="BL62" s="37">
        <v>0.71</v>
      </c>
      <c r="BM62" s="47"/>
    </row>
    <row r="63" spans="1:65" ht="27.95" customHeight="1">
      <c r="A63" s="111"/>
      <c r="B63" s="9" t="s">
        <v>77</v>
      </c>
      <c r="C63" s="10" t="s">
        <v>139</v>
      </c>
      <c r="D63" s="35">
        <v>0</v>
      </c>
      <c r="E63" s="35">
        <v>13</v>
      </c>
      <c r="F63" s="35">
        <v>10</v>
      </c>
      <c r="G63" s="35"/>
      <c r="H63" s="35"/>
      <c r="I63" s="35">
        <v>15</v>
      </c>
      <c r="J63" s="35"/>
      <c r="K63" s="35"/>
      <c r="L63" s="35"/>
      <c r="M63" s="35">
        <v>47</v>
      </c>
      <c r="N63" s="35">
        <v>19</v>
      </c>
      <c r="O63" s="35"/>
      <c r="P63" s="35"/>
      <c r="Q63" s="35"/>
      <c r="R63" s="35">
        <v>11</v>
      </c>
      <c r="S63" s="35"/>
      <c r="T63" s="35"/>
      <c r="U63" s="35"/>
      <c r="V63" s="35"/>
      <c r="W63" s="35"/>
      <c r="X63" s="35"/>
      <c r="Y63" s="35">
        <v>38</v>
      </c>
      <c r="Z63" s="35"/>
      <c r="AA63" s="35"/>
      <c r="AB63" s="35"/>
      <c r="AC63" s="35"/>
      <c r="AD63" s="35"/>
      <c r="AE63" s="35"/>
      <c r="AF63" s="35"/>
      <c r="AG63" s="35"/>
      <c r="AH63" s="35">
        <v>48</v>
      </c>
      <c r="AI63" s="35"/>
      <c r="AJ63" s="35"/>
      <c r="AK63" s="35"/>
      <c r="AL63" s="35"/>
      <c r="AM63" s="35"/>
      <c r="AN63" s="35">
        <v>30</v>
      </c>
      <c r="AO63" s="35"/>
      <c r="AP63" s="35"/>
      <c r="AQ63" s="35"/>
      <c r="AR63" s="35"/>
      <c r="AS63" s="35"/>
      <c r="AT63" s="35">
        <v>90</v>
      </c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>
        <v>28</v>
      </c>
      <c r="BI63" s="35">
        <v>12</v>
      </c>
      <c r="BJ63" s="35">
        <v>349</v>
      </c>
      <c r="BK63" s="36">
        <v>708</v>
      </c>
      <c r="BL63" s="37">
        <v>0.49</v>
      </c>
      <c r="BM63" s="100" t="s">
        <v>267</v>
      </c>
    </row>
    <row r="64" spans="1:65" ht="27.95" customHeight="1">
      <c r="A64" s="111"/>
      <c r="B64" s="9" t="s">
        <v>79</v>
      </c>
      <c r="C64" s="10" t="s">
        <v>140</v>
      </c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>
        <v>7</v>
      </c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>
        <v>1</v>
      </c>
      <c r="BJ64" s="35">
        <v>7</v>
      </c>
      <c r="BK64" s="36">
        <v>100</v>
      </c>
      <c r="BL64" s="37">
        <v>7.0000000000000007E-2</v>
      </c>
      <c r="BM64" s="47"/>
    </row>
    <row r="65" spans="1:65" ht="27.95" customHeight="1">
      <c r="A65" s="111"/>
      <c r="B65" s="9" t="s">
        <v>89</v>
      </c>
      <c r="C65" s="10" t="s">
        <v>141</v>
      </c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>
        <v>9</v>
      </c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>
        <v>2</v>
      </c>
      <c r="BJ65" s="35">
        <v>20</v>
      </c>
      <c r="BK65" s="36">
        <v>51</v>
      </c>
      <c r="BL65" s="37">
        <v>0.39</v>
      </c>
      <c r="BM65" s="47" t="s">
        <v>268</v>
      </c>
    </row>
    <row r="66" spans="1:65" ht="27.95" customHeight="1">
      <c r="A66" s="111"/>
      <c r="B66" s="9" t="s">
        <v>81</v>
      </c>
      <c r="C66" s="10" t="s">
        <v>142</v>
      </c>
      <c r="D66" s="35"/>
      <c r="E66" s="35"/>
      <c r="F66" s="35">
        <v>7</v>
      </c>
      <c r="G66" s="35"/>
      <c r="H66" s="35"/>
      <c r="I66" s="35">
        <v>8</v>
      </c>
      <c r="J66" s="35"/>
      <c r="K66" s="35"/>
      <c r="L66" s="35"/>
      <c r="M66" s="35">
        <v>5</v>
      </c>
      <c r="N66" s="35"/>
      <c r="O66" s="35"/>
      <c r="P66" s="35"/>
      <c r="Q66" s="35"/>
      <c r="R66" s="35">
        <v>8</v>
      </c>
      <c r="S66" s="35"/>
      <c r="T66" s="35"/>
      <c r="U66" s="35"/>
      <c r="V66" s="35"/>
      <c r="W66" s="35"/>
      <c r="X66" s="35"/>
      <c r="Y66" s="35">
        <v>18</v>
      </c>
      <c r="Z66" s="35">
        <v>6</v>
      </c>
      <c r="AA66" s="35"/>
      <c r="AB66" s="35"/>
      <c r="AC66" s="35">
        <v>4</v>
      </c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>
        <v>7</v>
      </c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>
        <v>8</v>
      </c>
      <c r="BJ66" s="35">
        <v>63</v>
      </c>
      <c r="BK66" s="36">
        <v>144</v>
      </c>
      <c r="BL66" s="37">
        <v>0.44</v>
      </c>
      <c r="BM66" s="47"/>
    </row>
    <row r="67" spans="1:65" ht="27.95" customHeight="1">
      <c r="A67" s="111"/>
      <c r="B67" s="9" t="s">
        <v>83</v>
      </c>
      <c r="C67" s="10" t="s">
        <v>143</v>
      </c>
      <c r="D67" s="35">
        <v>2</v>
      </c>
      <c r="E67" s="35"/>
      <c r="F67" s="35">
        <v>3</v>
      </c>
      <c r="G67" s="35"/>
      <c r="H67" s="35"/>
      <c r="I67" s="35">
        <v>10</v>
      </c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>
        <v>51</v>
      </c>
      <c r="Z67" s="35"/>
      <c r="AA67" s="35"/>
      <c r="AB67" s="35"/>
      <c r="AC67" s="35"/>
      <c r="AD67" s="35"/>
      <c r="AE67" s="35"/>
      <c r="AF67" s="35"/>
      <c r="AG67" s="35"/>
      <c r="AH67" s="35">
        <v>32</v>
      </c>
      <c r="AI67" s="35"/>
      <c r="AJ67" s="35"/>
      <c r="AK67" s="35"/>
      <c r="AL67" s="35"/>
      <c r="AM67" s="35">
        <v>3</v>
      </c>
      <c r="AN67" s="35">
        <v>3</v>
      </c>
      <c r="AO67" s="35"/>
      <c r="AP67" s="35"/>
      <c r="AQ67" s="35"/>
      <c r="AR67" s="35"/>
      <c r="AS67" s="35"/>
      <c r="AT67" s="35"/>
      <c r="AU67" s="35"/>
      <c r="AV67" s="35"/>
      <c r="AW67" s="35">
        <v>4</v>
      </c>
      <c r="AX67" s="35"/>
      <c r="AY67" s="35">
        <v>10</v>
      </c>
      <c r="AZ67" s="35"/>
      <c r="BA67" s="35"/>
      <c r="BB67" s="35"/>
      <c r="BC67" s="35"/>
      <c r="BD67" s="35"/>
      <c r="BE67" s="35"/>
      <c r="BF67" s="35"/>
      <c r="BG67" s="35"/>
      <c r="BH67" s="35"/>
      <c r="BI67" s="35">
        <v>9</v>
      </c>
      <c r="BJ67" s="35">
        <v>118</v>
      </c>
      <c r="BK67" s="36">
        <v>317</v>
      </c>
      <c r="BL67" s="37">
        <v>0.37</v>
      </c>
      <c r="BM67" s="100"/>
    </row>
    <row r="68" spans="1:65" ht="27.95" customHeight="1">
      <c r="A68" s="111"/>
      <c r="B68" s="9" t="s">
        <v>85</v>
      </c>
      <c r="C68" s="10" t="s">
        <v>144</v>
      </c>
      <c r="D68" s="35"/>
      <c r="E68" s="35"/>
      <c r="F68" s="35">
        <v>5</v>
      </c>
      <c r="G68" s="35"/>
      <c r="H68" s="35"/>
      <c r="I68" s="35">
        <v>28</v>
      </c>
      <c r="J68" s="35"/>
      <c r="K68" s="35"/>
      <c r="L68" s="35"/>
      <c r="M68" s="35">
        <v>10</v>
      </c>
      <c r="N68" s="35"/>
      <c r="O68" s="35"/>
      <c r="P68" s="35">
        <v>25</v>
      </c>
      <c r="Q68" s="35"/>
      <c r="R68" s="35"/>
      <c r="S68" s="35"/>
      <c r="T68" s="35"/>
      <c r="U68" s="35"/>
      <c r="V68" s="35"/>
      <c r="W68" s="35"/>
      <c r="X68" s="35"/>
      <c r="Y68" s="35">
        <v>25</v>
      </c>
      <c r="Z68" s="35">
        <v>33</v>
      </c>
      <c r="AA68" s="35">
        <v>29</v>
      </c>
      <c r="AB68" s="35">
        <v>6</v>
      </c>
      <c r="AC68" s="35"/>
      <c r="AD68" s="35"/>
      <c r="AE68" s="35"/>
      <c r="AF68" s="35"/>
      <c r="AG68" s="35"/>
      <c r="AH68" s="35">
        <v>34</v>
      </c>
      <c r="AI68" s="35"/>
      <c r="AJ68" s="35"/>
      <c r="AK68" s="35"/>
      <c r="AL68" s="35"/>
      <c r="AM68" s="35"/>
      <c r="AN68" s="35">
        <v>1</v>
      </c>
      <c r="AO68" s="35"/>
      <c r="AP68" s="35"/>
      <c r="AQ68" s="35"/>
      <c r="AR68" s="35">
        <v>4</v>
      </c>
      <c r="AS68" s="35"/>
      <c r="AT68" s="35"/>
      <c r="AU68" s="35"/>
      <c r="AV68" s="35"/>
      <c r="AW68" s="35"/>
      <c r="AX68" s="35"/>
      <c r="AY68" s="35"/>
      <c r="AZ68" s="35">
        <v>78</v>
      </c>
      <c r="BA68" s="35"/>
      <c r="BB68" s="35"/>
      <c r="BC68" s="35"/>
      <c r="BD68" s="35"/>
      <c r="BE68" s="35"/>
      <c r="BF68" s="35"/>
      <c r="BG68" s="35"/>
      <c r="BH68" s="35"/>
      <c r="BI68" s="35">
        <v>14</v>
      </c>
      <c r="BJ68" s="35">
        <v>274</v>
      </c>
      <c r="BK68" s="36">
        <v>548</v>
      </c>
      <c r="BL68" s="37">
        <v>0.5</v>
      </c>
      <c r="BM68" s="100"/>
    </row>
    <row r="69" spans="1:65" ht="27.95" customHeight="1">
      <c r="A69" s="111"/>
      <c r="B69" s="9" t="s">
        <v>87</v>
      </c>
      <c r="C69" s="10" t="s">
        <v>145</v>
      </c>
      <c r="D69" s="35"/>
      <c r="E69" s="35"/>
      <c r="F69" s="35">
        <v>1</v>
      </c>
      <c r="G69" s="35"/>
      <c r="H69" s="35">
        <v>6</v>
      </c>
      <c r="I69" s="35">
        <v>5</v>
      </c>
      <c r="J69" s="35"/>
      <c r="K69" s="35"/>
      <c r="L69" s="35"/>
      <c r="M69" s="35"/>
      <c r="N69" s="35"/>
      <c r="O69" s="35"/>
      <c r="P69" s="35"/>
      <c r="Q69" s="35"/>
      <c r="R69" s="35">
        <v>7</v>
      </c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>
        <v>1</v>
      </c>
      <c r="AD69" s="35"/>
      <c r="AE69" s="35"/>
      <c r="AF69" s="35"/>
      <c r="AG69" s="35"/>
      <c r="AH69" s="35"/>
      <c r="AI69" s="35"/>
      <c r="AJ69" s="35">
        <v>16</v>
      </c>
      <c r="AK69" s="35"/>
      <c r="AL69" s="35"/>
      <c r="AM69" s="35"/>
      <c r="AN69" s="35"/>
      <c r="AO69" s="35"/>
      <c r="AP69" s="35"/>
      <c r="AQ69" s="35"/>
      <c r="AR69" s="35">
        <v>8</v>
      </c>
      <c r="AS69" s="35"/>
      <c r="AT69" s="35"/>
      <c r="AU69" s="35"/>
      <c r="AV69" s="35">
        <v>4</v>
      </c>
      <c r="AW69" s="35">
        <v>4</v>
      </c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>
        <v>9</v>
      </c>
      <c r="BJ69" s="35">
        <v>52</v>
      </c>
      <c r="BK69" s="36">
        <v>94</v>
      </c>
      <c r="BL69" s="37">
        <v>0.55000000000000004</v>
      </c>
      <c r="BM69" s="47"/>
    </row>
    <row r="70" spans="1:65" ht="27.95" customHeight="1">
      <c r="A70" s="111"/>
      <c r="B70" s="9" t="s">
        <v>89</v>
      </c>
      <c r="C70" s="10" t="s">
        <v>146</v>
      </c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6">
        <v>8</v>
      </c>
      <c r="BL70" s="37"/>
      <c r="BM70" s="100"/>
    </row>
    <row r="71" spans="1:65" ht="27.95" customHeight="1">
      <c r="A71" s="111"/>
      <c r="B71" s="9" t="s">
        <v>91</v>
      </c>
      <c r="C71" s="10" t="s">
        <v>147</v>
      </c>
      <c r="D71" s="35"/>
      <c r="E71" s="35"/>
      <c r="F71" s="35">
        <v>12</v>
      </c>
      <c r="G71" s="35"/>
      <c r="H71" s="35"/>
      <c r="I71" s="35"/>
      <c r="J71" s="35">
        <v>9</v>
      </c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>
        <v>7</v>
      </c>
      <c r="BI71" s="35">
        <v>3</v>
      </c>
      <c r="BJ71" s="35">
        <v>28</v>
      </c>
      <c r="BK71" s="36">
        <v>31</v>
      </c>
      <c r="BL71" s="37">
        <v>0.9</v>
      </c>
      <c r="BM71" s="47" t="s">
        <v>269</v>
      </c>
    </row>
    <row r="72" spans="1:65" ht="27.95" customHeight="1">
      <c r="A72" s="111"/>
      <c r="B72" s="9" t="s">
        <v>93</v>
      </c>
      <c r="C72" s="10" t="s">
        <v>148</v>
      </c>
      <c r="D72" s="35"/>
      <c r="E72" s="35">
        <v>15</v>
      </c>
      <c r="F72" s="35">
        <v>14</v>
      </c>
      <c r="G72" s="35"/>
      <c r="H72" s="35"/>
      <c r="I72" s="35">
        <v>2</v>
      </c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>
        <v>11</v>
      </c>
      <c r="W72" s="35"/>
      <c r="X72" s="35"/>
      <c r="Y72" s="35">
        <v>12</v>
      </c>
      <c r="Z72" s="35"/>
      <c r="AA72" s="35"/>
      <c r="AB72" s="35"/>
      <c r="AC72" s="35"/>
      <c r="AD72" s="35"/>
      <c r="AE72" s="35"/>
      <c r="AF72" s="35"/>
      <c r="AG72" s="35"/>
      <c r="AH72" s="35">
        <v>34</v>
      </c>
      <c r="AI72" s="35"/>
      <c r="AJ72" s="35">
        <v>5</v>
      </c>
      <c r="AK72" s="35"/>
      <c r="AL72" s="35"/>
      <c r="AM72" s="35"/>
      <c r="AN72" s="35">
        <v>8</v>
      </c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>
        <v>30</v>
      </c>
      <c r="BI72" s="35">
        <v>9</v>
      </c>
      <c r="BJ72" s="35">
        <v>131</v>
      </c>
      <c r="BK72" s="36">
        <v>504</v>
      </c>
      <c r="BL72" s="37">
        <v>0.26</v>
      </c>
      <c r="BM72" s="100"/>
    </row>
    <row r="73" spans="1:65" ht="27.95" customHeight="1">
      <c r="A73" s="111"/>
      <c r="B73" s="9" t="s">
        <v>95</v>
      </c>
      <c r="C73" s="10" t="s">
        <v>149</v>
      </c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6">
        <v>1039</v>
      </c>
      <c r="BL73" s="37"/>
      <c r="BM73" s="100"/>
    </row>
    <row r="74" spans="1:65" ht="27.95" customHeight="1">
      <c r="A74" s="111"/>
      <c r="B74" s="9">
        <v>17</v>
      </c>
      <c r="C74" s="10" t="s">
        <v>220</v>
      </c>
      <c r="D74" s="35"/>
      <c r="E74" s="35"/>
      <c r="F74" s="35">
        <v>11</v>
      </c>
      <c r="G74" s="35"/>
      <c r="H74" s="35">
        <v>19</v>
      </c>
      <c r="I74" s="35">
        <v>6</v>
      </c>
      <c r="J74" s="35"/>
      <c r="K74" s="35"/>
      <c r="L74" s="35"/>
      <c r="M74" s="35">
        <v>6</v>
      </c>
      <c r="N74" s="35">
        <v>23</v>
      </c>
      <c r="O74" s="35"/>
      <c r="P74" s="35"/>
      <c r="Q74" s="35"/>
      <c r="R74" s="35">
        <v>11</v>
      </c>
      <c r="S74" s="35"/>
      <c r="T74" s="35"/>
      <c r="U74" s="35"/>
      <c r="V74" s="35"/>
      <c r="W74" s="35"/>
      <c r="X74" s="35"/>
      <c r="Y74" s="35">
        <v>23</v>
      </c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>
        <v>23</v>
      </c>
      <c r="AP74" s="35"/>
      <c r="AQ74" s="35"/>
      <c r="AR74" s="35"/>
      <c r="AS74" s="35"/>
      <c r="AT74" s="35"/>
      <c r="AU74" s="35"/>
      <c r="AV74" s="35">
        <v>1</v>
      </c>
      <c r="AW74" s="35">
        <v>2</v>
      </c>
      <c r="AX74" s="35">
        <v>2</v>
      </c>
      <c r="AY74" s="35">
        <v>9</v>
      </c>
      <c r="AZ74" s="35">
        <v>0</v>
      </c>
      <c r="BA74" s="35"/>
      <c r="BB74" s="35"/>
      <c r="BC74" s="35"/>
      <c r="BD74" s="35"/>
      <c r="BE74" s="35"/>
      <c r="BF74" s="35"/>
      <c r="BG74" s="35"/>
      <c r="BH74" s="35"/>
      <c r="BI74" s="35">
        <v>13</v>
      </c>
      <c r="BJ74" s="35">
        <v>136</v>
      </c>
      <c r="BK74" s="36">
        <v>452</v>
      </c>
      <c r="BL74" s="37">
        <v>0.3</v>
      </c>
      <c r="BM74" s="100"/>
    </row>
    <row r="75" spans="1:65" ht="27.95" customHeight="1">
      <c r="A75" s="111"/>
      <c r="B75" s="11"/>
      <c r="C75" s="9" t="s">
        <v>150</v>
      </c>
      <c r="D75" s="12">
        <f t="shared" ref="D75:BK75" si="4">SUM(D54:D74)</f>
        <v>50</v>
      </c>
      <c r="E75" s="32">
        <f t="shared" si="4"/>
        <v>44</v>
      </c>
      <c r="F75" s="32">
        <f t="shared" si="4"/>
        <v>179</v>
      </c>
      <c r="G75" s="32">
        <f t="shared" si="4"/>
        <v>0</v>
      </c>
      <c r="H75" s="32">
        <f t="shared" si="4"/>
        <v>69</v>
      </c>
      <c r="I75" s="32">
        <f t="shared" si="4"/>
        <v>156</v>
      </c>
      <c r="J75" s="32">
        <f t="shared" si="4"/>
        <v>9</v>
      </c>
      <c r="K75" s="32">
        <f t="shared" si="4"/>
        <v>22</v>
      </c>
      <c r="L75" s="32">
        <f t="shared" si="4"/>
        <v>0</v>
      </c>
      <c r="M75" s="32">
        <f t="shared" si="4"/>
        <v>100</v>
      </c>
      <c r="N75" s="32">
        <f t="shared" si="4"/>
        <v>42</v>
      </c>
      <c r="O75" s="32">
        <f t="shared" si="4"/>
        <v>53</v>
      </c>
      <c r="P75" s="32">
        <f t="shared" si="4"/>
        <v>78</v>
      </c>
      <c r="Q75" s="32">
        <f t="shared" si="4"/>
        <v>0</v>
      </c>
      <c r="R75" s="32">
        <f t="shared" si="4"/>
        <v>111</v>
      </c>
      <c r="S75" s="32">
        <f t="shared" si="4"/>
        <v>0</v>
      </c>
      <c r="T75" s="32">
        <f t="shared" si="4"/>
        <v>0</v>
      </c>
      <c r="U75" s="32">
        <f t="shared" si="4"/>
        <v>0</v>
      </c>
      <c r="V75" s="32">
        <f t="shared" si="4"/>
        <v>11</v>
      </c>
      <c r="W75" s="32">
        <f t="shared" si="4"/>
        <v>45</v>
      </c>
      <c r="X75" s="32">
        <f t="shared" si="4"/>
        <v>37</v>
      </c>
      <c r="Y75" s="32">
        <f t="shared" si="4"/>
        <v>226</v>
      </c>
      <c r="Z75" s="32">
        <f t="shared" si="4"/>
        <v>39</v>
      </c>
      <c r="AA75" s="32">
        <f t="shared" si="4"/>
        <v>31</v>
      </c>
      <c r="AB75" s="32">
        <f t="shared" si="4"/>
        <v>6</v>
      </c>
      <c r="AC75" s="32">
        <f t="shared" si="4"/>
        <v>198</v>
      </c>
      <c r="AD75" s="32">
        <f t="shared" si="4"/>
        <v>0</v>
      </c>
      <c r="AE75" s="32">
        <f t="shared" si="4"/>
        <v>18</v>
      </c>
      <c r="AF75" s="32">
        <f t="shared" si="4"/>
        <v>0</v>
      </c>
      <c r="AG75" s="32">
        <f t="shared" si="4"/>
        <v>0</v>
      </c>
      <c r="AH75" s="32">
        <f t="shared" si="4"/>
        <v>321</v>
      </c>
      <c r="AI75" s="32">
        <f t="shared" si="4"/>
        <v>0</v>
      </c>
      <c r="AJ75" s="32">
        <f t="shared" si="4"/>
        <v>46</v>
      </c>
      <c r="AK75" s="32">
        <f t="shared" si="4"/>
        <v>0</v>
      </c>
      <c r="AL75" s="32">
        <f t="shared" si="4"/>
        <v>0</v>
      </c>
      <c r="AM75" s="32">
        <f t="shared" si="4"/>
        <v>84</v>
      </c>
      <c r="AN75" s="32">
        <f t="shared" si="4"/>
        <v>109</v>
      </c>
      <c r="AO75" s="32">
        <f t="shared" si="4"/>
        <v>131</v>
      </c>
      <c r="AP75" s="32">
        <f t="shared" si="4"/>
        <v>0</v>
      </c>
      <c r="AQ75" s="32">
        <f t="shared" si="4"/>
        <v>3</v>
      </c>
      <c r="AR75" s="32">
        <f t="shared" si="4"/>
        <v>27</v>
      </c>
      <c r="AS75" s="32">
        <f t="shared" si="4"/>
        <v>23</v>
      </c>
      <c r="AT75" s="32">
        <f t="shared" si="4"/>
        <v>90</v>
      </c>
      <c r="AU75" s="32">
        <f t="shared" si="4"/>
        <v>0</v>
      </c>
      <c r="AV75" s="32">
        <f t="shared" si="4"/>
        <v>5</v>
      </c>
      <c r="AW75" s="32">
        <f t="shared" si="4"/>
        <v>10</v>
      </c>
      <c r="AX75" s="32">
        <f t="shared" si="4"/>
        <v>2</v>
      </c>
      <c r="AY75" s="32">
        <f t="shared" si="4"/>
        <v>19</v>
      </c>
      <c r="AZ75" s="32">
        <f t="shared" si="4"/>
        <v>78</v>
      </c>
      <c r="BA75" s="32">
        <f t="shared" si="4"/>
        <v>0</v>
      </c>
      <c r="BB75" s="32">
        <f t="shared" si="4"/>
        <v>55</v>
      </c>
      <c r="BC75" s="32">
        <f t="shared" si="4"/>
        <v>0</v>
      </c>
      <c r="BD75" s="32">
        <f t="shared" si="4"/>
        <v>3</v>
      </c>
      <c r="BE75" s="32">
        <f t="shared" si="4"/>
        <v>0</v>
      </c>
      <c r="BF75" s="32">
        <f t="shared" si="4"/>
        <v>0</v>
      </c>
      <c r="BG75" s="32">
        <f t="shared" si="4"/>
        <v>0</v>
      </c>
      <c r="BH75" s="32">
        <f t="shared" si="4"/>
        <v>119</v>
      </c>
      <c r="BI75" s="32">
        <f t="shared" si="4"/>
        <v>160</v>
      </c>
      <c r="BJ75" s="32">
        <f t="shared" si="4"/>
        <v>2539</v>
      </c>
      <c r="BK75" s="38">
        <f t="shared" si="4"/>
        <v>7467</v>
      </c>
      <c r="BL75" s="39">
        <f>ROUND((BJ75/BK75),3)</f>
        <v>0.34</v>
      </c>
      <c r="BM75" s="48"/>
    </row>
    <row r="76" spans="1:65" ht="27.95" customHeight="1">
      <c r="A76" s="112"/>
      <c r="B76" s="15"/>
      <c r="C76" s="9" t="s">
        <v>107</v>
      </c>
      <c r="D76" s="32">
        <f t="shared" ref="D76:BH76" si="5">COUNT(D54:D74)</f>
        <v>6</v>
      </c>
      <c r="E76" s="32">
        <f t="shared" si="5"/>
        <v>5</v>
      </c>
      <c r="F76" s="32">
        <f t="shared" si="5"/>
        <v>14</v>
      </c>
      <c r="G76" s="32">
        <f t="shared" si="5"/>
        <v>0</v>
      </c>
      <c r="H76" s="32">
        <f t="shared" si="5"/>
        <v>4</v>
      </c>
      <c r="I76" s="32">
        <f t="shared" si="5"/>
        <v>15</v>
      </c>
      <c r="J76" s="32">
        <f t="shared" si="5"/>
        <v>1</v>
      </c>
      <c r="K76" s="32">
        <f t="shared" si="5"/>
        <v>1</v>
      </c>
      <c r="L76" s="32">
        <f t="shared" si="5"/>
        <v>0</v>
      </c>
      <c r="M76" s="32">
        <f t="shared" si="5"/>
        <v>8</v>
      </c>
      <c r="N76" s="32">
        <f t="shared" si="5"/>
        <v>2</v>
      </c>
      <c r="O76" s="32">
        <f t="shared" si="5"/>
        <v>2</v>
      </c>
      <c r="P76" s="32">
        <f t="shared" si="5"/>
        <v>3</v>
      </c>
      <c r="Q76" s="32">
        <f t="shared" si="5"/>
        <v>0</v>
      </c>
      <c r="R76" s="32">
        <f t="shared" si="5"/>
        <v>9</v>
      </c>
      <c r="S76" s="32">
        <f t="shared" si="5"/>
        <v>0</v>
      </c>
      <c r="T76" s="32">
        <f t="shared" si="5"/>
        <v>0</v>
      </c>
      <c r="U76" s="32">
        <f t="shared" si="5"/>
        <v>0</v>
      </c>
      <c r="V76" s="32">
        <f t="shared" si="5"/>
        <v>1</v>
      </c>
      <c r="W76" s="32">
        <f t="shared" si="5"/>
        <v>2</v>
      </c>
      <c r="X76" s="32">
        <f t="shared" si="5"/>
        <v>1</v>
      </c>
      <c r="Y76" s="32">
        <f t="shared" si="5"/>
        <v>9</v>
      </c>
      <c r="Z76" s="32">
        <f t="shared" si="5"/>
        <v>2</v>
      </c>
      <c r="AA76" s="32">
        <f t="shared" si="5"/>
        <v>2</v>
      </c>
      <c r="AB76" s="32">
        <f t="shared" si="5"/>
        <v>1</v>
      </c>
      <c r="AC76" s="32">
        <f t="shared" si="5"/>
        <v>7</v>
      </c>
      <c r="AD76" s="32">
        <f t="shared" si="5"/>
        <v>0</v>
      </c>
      <c r="AE76" s="32">
        <f t="shared" si="5"/>
        <v>1</v>
      </c>
      <c r="AF76" s="32">
        <f t="shared" si="5"/>
        <v>0</v>
      </c>
      <c r="AG76" s="32">
        <f t="shared" si="5"/>
        <v>0</v>
      </c>
      <c r="AH76" s="32">
        <f t="shared" si="5"/>
        <v>9</v>
      </c>
      <c r="AI76" s="32">
        <f t="shared" si="5"/>
        <v>0</v>
      </c>
      <c r="AJ76" s="32">
        <f t="shared" si="5"/>
        <v>4</v>
      </c>
      <c r="AK76" s="32">
        <f t="shared" si="5"/>
        <v>0</v>
      </c>
      <c r="AL76" s="32">
        <f t="shared" si="5"/>
        <v>0</v>
      </c>
      <c r="AM76" s="32">
        <f t="shared" si="5"/>
        <v>7</v>
      </c>
      <c r="AN76" s="32">
        <f t="shared" si="5"/>
        <v>11</v>
      </c>
      <c r="AO76" s="32">
        <f t="shared" si="5"/>
        <v>6</v>
      </c>
      <c r="AP76" s="32">
        <f t="shared" si="5"/>
        <v>0</v>
      </c>
      <c r="AQ76" s="32">
        <f t="shared" si="5"/>
        <v>2</v>
      </c>
      <c r="AR76" s="32">
        <f t="shared" si="5"/>
        <v>4</v>
      </c>
      <c r="AS76" s="32">
        <f t="shared" si="5"/>
        <v>1</v>
      </c>
      <c r="AT76" s="32">
        <f t="shared" si="5"/>
        <v>1</v>
      </c>
      <c r="AU76" s="32">
        <f t="shared" si="5"/>
        <v>0</v>
      </c>
      <c r="AV76" s="32">
        <f t="shared" si="5"/>
        <v>2</v>
      </c>
      <c r="AW76" s="32">
        <f t="shared" si="5"/>
        <v>3</v>
      </c>
      <c r="AX76" s="32">
        <f t="shared" si="5"/>
        <v>1</v>
      </c>
      <c r="AY76" s="32">
        <f t="shared" si="5"/>
        <v>2</v>
      </c>
      <c r="AZ76" s="32">
        <f t="shared" si="5"/>
        <v>2</v>
      </c>
      <c r="BA76" s="32">
        <f t="shared" si="5"/>
        <v>0</v>
      </c>
      <c r="BB76" s="32">
        <f t="shared" si="5"/>
        <v>1</v>
      </c>
      <c r="BC76" s="32">
        <f t="shared" si="5"/>
        <v>0</v>
      </c>
      <c r="BD76" s="32">
        <f t="shared" si="5"/>
        <v>1</v>
      </c>
      <c r="BE76" s="32">
        <f t="shared" si="5"/>
        <v>0</v>
      </c>
      <c r="BF76" s="32">
        <f t="shared" si="5"/>
        <v>0</v>
      </c>
      <c r="BG76" s="32">
        <f t="shared" si="5"/>
        <v>0</v>
      </c>
      <c r="BH76" s="32">
        <f t="shared" si="5"/>
        <v>5</v>
      </c>
      <c r="BI76" s="30"/>
      <c r="BJ76" s="30"/>
      <c r="BK76" s="40"/>
      <c r="BL76" s="41"/>
      <c r="BM76" s="47"/>
    </row>
    <row r="77" spans="1:65" ht="27.95" customHeight="1">
      <c r="A77" s="19"/>
      <c r="B77" s="20"/>
      <c r="C77" s="21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3"/>
      <c r="BJ77" s="22"/>
      <c r="BK77" s="24"/>
      <c r="BL77" s="99"/>
      <c r="BM77" s="49"/>
    </row>
    <row r="78" spans="1:65" ht="27.95" customHeight="1">
      <c r="A78" s="110" t="s">
        <v>151</v>
      </c>
      <c r="B78" s="9" t="s">
        <v>63</v>
      </c>
      <c r="C78" s="10" t="s">
        <v>152</v>
      </c>
      <c r="D78" s="35">
        <v>18</v>
      </c>
      <c r="E78" s="35">
        <v>15</v>
      </c>
      <c r="F78" s="35">
        <v>63</v>
      </c>
      <c r="G78" s="35"/>
      <c r="H78" s="35"/>
      <c r="I78" s="35">
        <v>33</v>
      </c>
      <c r="J78" s="35"/>
      <c r="K78" s="35"/>
      <c r="L78" s="35"/>
      <c r="M78" s="35"/>
      <c r="N78" s="35"/>
      <c r="O78" s="35">
        <v>22</v>
      </c>
      <c r="P78" s="35">
        <v>22</v>
      </c>
      <c r="Q78" s="35"/>
      <c r="R78" s="35"/>
      <c r="S78" s="35">
        <v>4</v>
      </c>
      <c r="T78" s="35">
        <v>18</v>
      </c>
      <c r="U78" s="35">
        <v>19</v>
      </c>
      <c r="V78" s="35"/>
      <c r="W78" s="35">
        <v>38</v>
      </c>
      <c r="X78" s="35"/>
      <c r="Y78" s="35">
        <v>39</v>
      </c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>
        <v>9</v>
      </c>
      <c r="AK78" s="35"/>
      <c r="AL78" s="35"/>
      <c r="AM78" s="35"/>
      <c r="AN78" s="35"/>
      <c r="AO78" s="35"/>
      <c r="AP78" s="35">
        <v>29</v>
      </c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>
        <v>10</v>
      </c>
      <c r="BC78" s="35"/>
      <c r="BD78" s="35"/>
      <c r="BE78" s="35"/>
      <c r="BF78" s="35"/>
      <c r="BG78" s="35"/>
      <c r="BH78" s="35"/>
      <c r="BI78" s="35">
        <v>14</v>
      </c>
      <c r="BJ78" s="35">
        <v>339</v>
      </c>
      <c r="BK78" s="36">
        <v>703</v>
      </c>
      <c r="BL78" s="37">
        <v>0.48</v>
      </c>
      <c r="BM78" s="47"/>
    </row>
    <row r="79" spans="1:65" ht="27.95" customHeight="1">
      <c r="A79" s="111"/>
      <c r="B79" s="9" t="s">
        <v>65</v>
      </c>
      <c r="C79" s="10" t="s">
        <v>153</v>
      </c>
      <c r="D79" s="35">
        <v>26</v>
      </c>
      <c r="E79" s="35">
        <v>15</v>
      </c>
      <c r="F79" s="35">
        <v>37</v>
      </c>
      <c r="G79" s="35"/>
      <c r="H79" s="35"/>
      <c r="I79" s="35">
        <v>36</v>
      </c>
      <c r="J79" s="35"/>
      <c r="K79" s="35"/>
      <c r="L79" s="35">
        <v>17</v>
      </c>
      <c r="M79" s="35">
        <v>10</v>
      </c>
      <c r="N79" s="35">
        <v>14</v>
      </c>
      <c r="O79" s="35"/>
      <c r="P79" s="35"/>
      <c r="Q79" s="35"/>
      <c r="R79" s="35">
        <v>24</v>
      </c>
      <c r="S79" s="35"/>
      <c r="T79" s="35"/>
      <c r="U79" s="35"/>
      <c r="V79" s="35"/>
      <c r="W79" s="35">
        <v>15</v>
      </c>
      <c r="X79" s="35"/>
      <c r="Y79" s="35">
        <v>29</v>
      </c>
      <c r="Z79" s="35"/>
      <c r="AA79" s="35"/>
      <c r="AB79" s="35"/>
      <c r="AC79" s="35">
        <v>29</v>
      </c>
      <c r="AD79" s="35"/>
      <c r="AE79" s="35"/>
      <c r="AF79" s="35">
        <v>22</v>
      </c>
      <c r="AG79" s="35"/>
      <c r="AH79" s="35">
        <v>56</v>
      </c>
      <c r="AI79" s="35"/>
      <c r="AJ79" s="35">
        <v>5</v>
      </c>
      <c r="AK79" s="35"/>
      <c r="AL79" s="35"/>
      <c r="AM79" s="35"/>
      <c r="AN79" s="35">
        <v>16</v>
      </c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>
        <v>6</v>
      </c>
      <c r="BI79" s="35">
        <v>16</v>
      </c>
      <c r="BJ79" s="35">
        <v>357</v>
      </c>
      <c r="BK79" s="36">
        <v>711</v>
      </c>
      <c r="BL79" s="37">
        <v>0.5</v>
      </c>
      <c r="BM79" s="100" t="s">
        <v>270</v>
      </c>
    </row>
    <row r="80" spans="1:65" ht="27.95" customHeight="1">
      <c r="A80" s="111"/>
      <c r="B80" s="9" t="s">
        <v>67</v>
      </c>
      <c r="C80" s="10" t="s">
        <v>154</v>
      </c>
      <c r="D80" s="35"/>
      <c r="E80" s="35"/>
      <c r="F80" s="35"/>
      <c r="G80" s="35"/>
      <c r="H80" s="35"/>
      <c r="I80" s="35">
        <v>11</v>
      </c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>
        <v>5</v>
      </c>
      <c r="AG80" s="35"/>
      <c r="AH80" s="35">
        <v>8</v>
      </c>
      <c r="AI80" s="35"/>
      <c r="AJ80" s="35"/>
      <c r="AK80" s="35"/>
      <c r="AL80" s="35"/>
      <c r="AM80" s="35"/>
      <c r="AN80" s="35"/>
      <c r="AO80" s="35"/>
      <c r="AP80" s="35">
        <v>5</v>
      </c>
      <c r="AQ80" s="35"/>
      <c r="AR80" s="35"/>
      <c r="AS80" s="35">
        <v>19</v>
      </c>
      <c r="AT80" s="35"/>
      <c r="AU80" s="35"/>
      <c r="AV80" s="35"/>
      <c r="AW80" s="35"/>
      <c r="AX80" s="35"/>
      <c r="AY80" s="35">
        <v>19</v>
      </c>
      <c r="AZ80" s="35"/>
      <c r="BA80" s="35"/>
      <c r="BB80" s="35"/>
      <c r="BC80" s="35"/>
      <c r="BD80" s="35"/>
      <c r="BE80" s="35"/>
      <c r="BF80" s="35"/>
      <c r="BG80" s="35"/>
      <c r="BH80" s="35"/>
      <c r="BI80" s="35">
        <v>6</v>
      </c>
      <c r="BJ80" s="35">
        <v>67</v>
      </c>
      <c r="BK80" s="36">
        <v>116</v>
      </c>
      <c r="BL80" s="37">
        <v>0.57999999999999996</v>
      </c>
      <c r="BM80" s="47"/>
    </row>
    <row r="81" spans="1:65" ht="27.95" customHeight="1">
      <c r="A81" s="111"/>
      <c r="B81" s="9" t="s">
        <v>69</v>
      </c>
      <c r="C81" s="10" t="s">
        <v>155</v>
      </c>
      <c r="D81" s="35"/>
      <c r="E81" s="35"/>
      <c r="F81" s="35">
        <v>10</v>
      </c>
      <c r="G81" s="35"/>
      <c r="H81" s="35"/>
      <c r="I81" s="35">
        <v>16</v>
      </c>
      <c r="J81" s="35"/>
      <c r="K81" s="35"/>
      <c r="L81" s="35"/>
      <c r="M81" s="35">
        <v>2</v>
      </c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>
        <v>7</v>
      </c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>
        <v>41</v>
      </c>
      <c r="AU81" s="35"/>
      <c r="AV81" s="35"/>
      <c r="AW81" s="35"/>
      <c r="AX81" s="35"/>
      <c r="AY81" s="35">
        <v>8</v>
      </c>
      <c r="AZ81" s="35"/>
      <c r="BA81" s="35"/>
      <c r="BB81" s="35"/>
      <c r="BC81" s="35"/>
      <c r="BD81" s="35"/>
      <c r="BE81" s="35"/>
      <c r="BF81" s="35"/>
      <c r="BG81" s="35"/>
      <c r="BH81" s="35">
        <v>8</v>
      </c>
      <c r="BI81" s="35">
        <v>7</v>
      </c>
      <c r="BJ81" s="35">
        <v>92</v>
      </c>
      <c r="BK81" s="36">
        <v>148</v>
      </c>
      <c r="BL81" s="37">
        <v>0.62</v>
      </c>
      <c r="BM81" s="47" t="s">
        <v>271</v>
      </c>
    </row>
    <row r="82" spans="1:65" ht="27.95" customHeight="1">
      <c r="A82" s="111"/>
      <c r="B82" s="9" t="s">
        <v>71</v>
      </c>
      <c r="C82" s="10" t="s">
        <v>156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6">
        <v>175</v>
      </c>
      <c r="BL82" s="37"/>
      <c r="BM82" s="47"/>
    </row>
    <row r="83" spans="1:65" ht="27.95" customHeight="1">
      <c r="A83" s="111"/>
      <c r="B83" s="9" t="s">
        <v>73</v>
      </c>
      <c r="C83" s="10" t="s">
        <v>157</v>
      </c>
      <c r="D83" s="35"/>
      <c r="E83" s="35"/>
      <c r="F83" s="35">
        <v>12</v>
      </c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>
        <v>51</v>
      </c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>
        <v>26</v>
      </c>
      <c r="BI83" s="35">
        <v>3</v>
      </c>
      <c r="BJ83" s="35">
        <v>89</v>
      </c>
      <c r="BK83" s="36">
        <v>235</v>
      </c>
      <c r="BL83" s="37">
        <v>0.38</v>
      </c>
      <c r="BM83" s="47" t="s">
        <v>272</v>
      </c>
    </row>
    <row r="84" spans="1:65" ht="27.95" customHeight="1">
      <c r="A84" s="111"/>
      <c r="B84" s="9" t="s">
        <v>75</v>
      </c>
      <c r="C84" s="10" t="s">
        <v>158</v>
      </c>
      <c r="D84" s="35"/>
      <c r="E84" s="35"/>
      <c r="F84" s="35">
        <v>6</v>
      </c>
      <c r="G84" s="35"/>
      <c r="H84" s="35"/>
      <c r="I84" s="35"/>
      <c r="J84" s="35"/>
      <c r="K84" s="35">
        <v>12</v>
      </c>
      <c r="L84" s="35"/>
      <c r="M84" s="35"/>
      <c r="N84" s="35"/>
      <c r="O84" s="35"/>
      <c r="P84" s="35"/>
      <c r="Q84" s="35"/>
      <c r="R84" s="35">
        <v>9</v>
      </c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>
        <v>7</v>
      </c>
      <c r="AD84" s="35"/>
      <c r="AE84" s="35"/>
      <c r="AF84" s="35">
        <v>2</v>
      </c>
      <c r="AG84" s="35"/>
      <c r="AH84" s="35"/>
      <c r="AI84" s="35"/>
      <c r="AJ84" s="35"/>
      <c r="AK84" s="35"/>
      <c r="AL84" s="35"/>
      <c r="AM84" s="35"/>
      <c r="AN84" s="35"/>
      <c r="AO84" s="35">
        <v>20</v>
      </c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>
        <v>6</v>
      </c>
      <c r="BJ84" s="35">
        <v>56</v>
      </c>
      <c r="BK84" s="36">
        <v>103</v>
      </c>
      <c r="BL84" s="37">
        <v>0.54</v>
      </c>
      <c r="BM84" s="47"/>
    </row>
    <row r="85" spans="1:65" ht="27.95" customHeight="1">
      <c r="A85" s="111"/>
      <c r="B85" s="9" t="s">
        <v>77</v>
      </c>
      <c r="C85" s="10" t="s">
        <v>159</v>
      </c>
      <c r="D85" s="35"/>
      <c r="E85" s="35"/>
      <c r="F85" s="35">
        <v>3</v>
      </c>
      <c r="G85" s="35"/>
      <c r="H85" s="35"/>
      <c r="I85" s="35">
        <v>8</v>
      </c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>
        <v>21</v>
      </c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>
        <v>10</v>
      </c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>
        <v>6</v>
      </c>
      <c r="BA85" s="35"/>
      <c r="BB85" s="35"/>
      <c r="BC85" s="35"/>
      <c r="BD85" s="35"/>
      <c r="BE85" s="35"/>
      <c r="BF85" s="35"/>
      <c r="BG85" s="35"/>
      <c r="BH85" s="35"/>
      <c r="BI85" s="35">
        <v>5</v>
      </c>
      <c r="BJ85" s="35">
        <v>48</v>
      </c>
      <c r="BK85" s="36">
        <v>140</v>
      </c>
      <c r="BL85" s="37">
        <v>0.34</v>
      </c>
      <c r="BM85" s="47"/>
    </row>
    <row r="86" spans="1:65" ht="27.95" customHeight="1">
      <c r="A86" s="111"/>
      <c r="B86" s="9" t="s">
        <v>79</v>
      </c>
      <c r="C86" s="10" t="s">
        <v>160</v>
      </c>
      <c r="D86" s="35"/>
      <c r="E86" s="35"/>
      <c r="F86" s="35">
        <v>20</v>
      </c>
      <c r="G86" s="35"/>
      <c r="H86" s="35"/>
      <c r="I86" s="35">
        <v>19</v>
      </c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>
        <v>33</v>
      </c>
      <c r="U86" s="35">
        <v>44</v>
      </c>
      <c r="V86" s="35">
        <v>17</v>
      </c>
      <c r="W86" s="35">
        <v>6</v>
      </c>
      <c r="X86" s="35"/>
      <c r="Y86" s="35">
        <v>22</v>
      </c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>
        <v>8</v>
      </c>
      <c r="AK86" s="35"/>
      <c r="AL86" s="35"/>
      <c r="AM86" s="35"/>
      <c r="AN86" s="35"/>
      <c r="AO86" s="35"/>
      <c r="AP86" s="35">
        <v>52</v>
      </c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>
        <v>9</v>
      </c>
      <c r="BJ86" s="35">
        <v>221</v>
      </c>
      <c r="BK86" s="36">
        <v>571</v>
      </c>
      <c r="BL86" s="37">
        <v>0.39</v>
      </c>
      <c r="BM86" s="47"/>
    </row>
    <row r="87" spans="1:65" ht="27.95" customHeight="1">
      <c r="A87" s="111"/>
      <c r="B87" s="9" t="s">
        <v>81</v>
      </c>
      <c r="C87" s="10" t="s">
        <v>161</v>
      </c>
      <c r="D87" s="35"/>
      <c r="E87" s="35"/>
      <c r="F87" s="35"/>
      <c r="G87" s="35"/>
      <c r="H87" s="35"/>
      <c r="I87" s="35">
        <v>3</v>
      </c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>
        <v>9</v>
      </c>
      <c r="Z87" s="35"/>
      <c r="AA87" s="35"/>
      <c r="AB87" s="35"/>
      <c r="AC87" s="35"/>
      <c r="AD87" s="35"/>
      <c r="AE87" s="35"/>
      <c r="AF87" s="35"/>
      <c r="AG87" s="35"/>
      <c r="AH87" s="35">
        <v>9</v>
      </c>
      <c r="AI87" s="35"/>
      <c r="AJ87" s="35"/>
      <c r="AK87" s="35"/>
      <c r="AL87" s="35"/>
      <c r="AM87" s="35"/>
      <c r="AN87" s="35"/>
      <c r="AO87" s="35"/>
      <c r="AP87" s="35">
        <v>1</v>
      </c>
      <c r="AQ87" s="35"/>
      <c r="AR87" s="35"/>
      <c r="AS87" s="35"/>
      <c r="AT87" s="35"/>
      <c r="AU87" s="35"/>
      <c r="AV87" s="35"/>
      <c r="AW87" s="35"/>
      <c r="AX87" s="35"/>
      <c r="AY87" s="35"/>
      <c r="AZ87" s="35">
        <v>1</v>
      </c>
      <c r="BA87" s="35"/>
      <c r="BB87" s="35"/>
      <c r="BC87" s="35"/>
      <c r="BD87" s="35"/>
      <c r="BE87" s="35"/>
      <c r="BF87" s="35"/>
      <c r="BG87" s="35"/>
      <c r="BH87" s="35"/>
      <c r="BI87" s="35">
        <v>5</v>
      </c>
      <c r="BJ87" s="35">
        <v>23</v>
      </c>
      <c r="BK87" s="36">
        <v>30</v>
      </c>
      <c r="BL87" s="37">
        <v>0.77</v>
      </c>
      <c r="BM87" s="47"/>
    </row>
    <row r="88" spans="1:65" ht="27.95" customHeight="1">
      <c r="A88" s="111"/>
      <c r="B88" s="9" t="s">
        <v>83</v>
      </c>
      <c r="C88" s="10" t="s">
        <v>162</v>
      </c>
      <c r="D88" s="35">
        <v>6</v>
      </c>
      <c r="E88" s="35"/>
      <c r="F88" s="35">
        <v>15</v>
      </c>
      <c r="G88" s="35"/>
      <c r="H88" s="35"/>
      <c r="I88" s="35">
        <v>23</v>
      </c>
      <c r="J88" s="35"/>
      <c r="K88" s="35"/>
      <c r="L88" s="35"/>
      <c r="M88" s="35">
        <v>20</v>
      </c>
      <c r="N88" s="35"/>
      <c r="O88" s="35">
        <v>9</v>
      </c>
      <c r="P88" s="35">
        <v>9</v>
      </c>
      <c r="Q88" s="35">
        <v>0</v>
      </c>
      <c r="R88" s="35"/>
      <c r="S88" s="35"/>
      <c r="T88" s="35"/>
      <c r="U88" s="35"/>
      <c r="V88" s="35"/>
      <c r="W88" s="35">
        <v>35</v>
      </c>
      <c r="X88" s="35"/>
      <c r="Y88" s="35">
        <v>58</v>
      </c>
      <c r="Z88" s="35"/>
      <c r="AA88" s="35">
        <v>6</v>
      </c>
      <c r="AB88" s="35">
        <v>12</v>
      </c>
      <c r="AC88" s="35"/>
      <c r="AD88" s="35"/>
      <c r="AE88" s="35"/>
      <c r="AF88" s="35">
        <v>30</v>
      </c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>
        <v>130</v>
      </c>
      <c r="BI88" s="35">
        <v>13</v>
      </c>
      <c r="BJ88" s="35">
        <v>353</v>
      </c>
      <c r="BK88" s="36">
        <v>684</v>
      </c>
      <c r="BL88" s="37">
        <v>0.52</v>
      </c>
      <c r="BM88" s="100" t="s">
        <v>273</v>
      </c>
    </row>
    <row r="89" spans="1:65" ht="27.95" customHeight="1">
      <c r="A89" s="111"/>
      <c r="B89" s="9" t="s">
        <v>89</v>
      </c>
      <c r="C89" s="10" t="s">
        <v>121</v>
      </c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>
        <v>1</v>
      </c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>
        <v>2</v>
      </c>
      <c r="BJ89" s="35">
        <v>1</v>
      </c>
      <c r="BK89" s="36">
        <v>29</v>
      </c>
      <c r="BL89" s="37">
        <v>0.03</v>
      </c>
      <c r="BM89" s="47"/>
    </row>
    <row r="90" spans="1:65" ht="27.95" customHeight="1">
      <c r="A90" s="111"/>
      <c r="B90" s="9" t="s">
        <v>85</v>
      </c>
      <c r="C90" s="10" t="s">
        <v>163</v>
      </c>
      <c r="D90" s="35"/>
      <c r="E90" s="35"/>
      <c r="F90" s="35"/>
      <c r="G90" s="35"/>
      <c r="H90" s="35"/>
      <c r="I90" s="35">
        <v>4</v>
      </c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>
        <v>10</v>
      </c>
      <c r="AD90" s="35"/>
      <c r="AE90" s="35"/>
      <c r="AF90" s="35"/>
      <c r="AG90" s="35"/>
      <c r="AH90" s="35">
        <v>17</v>
      </c>
      <c r="AI90" s="35"/>
      <c r="AJ90" s="35"/>
      <c r="AK90" s="35"/>
      <c r="AL90" s="35"/>
      <c r="AM90" s="35"/>
      <c r="AN90" s="35"/>
      <c r="AO90" s="35">
        <v>17</v>
      </c>
      <c r="AP90" s="35"/>
      <c r="AQ90" s="35"/>
      <c r="AR90" s="35"/>
      <c r="AS90" s="35"/>
      <c r="AT90" s="35"/>
      <c r="AU90" s="35"/>
      <c r="AV90" s="35"/>
      <c r="AW90" s="35">
        <v>12</v>
      </c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>
        <v>5</v>
      </c>
      <c r="BJ90" s="35">
        <v>60</v>
      </c>
      <c r="BK90" s="36">
        <v>83</v>
      </c>
      <c r="BL90" s="37">
        <v>0.72</v>
      </c>
      <c r="BM90" s="47"/>
    </row>
    <row r="91" spans="1:65" ht="27.95" customHeight="1">
      <c r="A91" s="111"/>
      <c r="B91" s="9" t="s">
        <v>87</v>
      </c>
      <c r="C91" s="10" t="s">
        <v>164</v>
      </c>
      <c r="D91" s="35"/>
      <c r="E91" s="35"/>
      <c r="F91" s="35">
        <v>72</v>
      </c>
      <c r="G91" s="35"/>
      <c r="H91" s="35"/>
      <c r="I91" s="35">
        <v>20</v>
      </c>
      <c r="J91" s="35"/>
      <c r="K91" s="35"/>
      <c r="L91" s="35"/>
      <c r="M91" s="35"/>
      <c r="N91" s="35">
        <v>7</v>
      </c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>
        <v>5</v>
      </c>
      <c r="AK91" s="35">
        <v>21</v>
      </c>
      <c r="AL91" s="35"/>
      <c r="AM91" s="35"/>
      <c r="AN91" s="35"/>
      <c r="AO91" s="35">
        <v>48</v>
      </c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>
        <v>78</v>
      </c>
      <c r="BI91" s="35">
        <v>7</v>
      </c>
      <c r="BJ91" s="35">
        <v>251</v>
      </c>
      <c r="BK91" s="36">
        <v>790</v>
      </c>
      <c r="BL91" s="37">
        <v>0.32</v>
      </c>
      <c r="BM91" s="47" t="s">
        <v>274</v>
      </c>
    </row>
    <row r="92" spans="1:65" ht="27.95" customHeight="1">
      <c r="A92" s="111"/>
      <c r="B92" s="9" t="s">
        <v>91</v>
      </c>
      <c r="C92" s="10" t="s">
        <v>165</v>
      </c>
      <c r="D92" s="35"/>
      <c r="E92" s="35"/>
      <c r="F92" s="35"/>
      <c r="G92" s="35">
        <v>23</v>
      </c>
      <c r="H92" s="35"/>
      <c r="I92" s="35">
        <v>2</v>
      </c>
      <c r="J92" s="35"/>
      <c r="K92" s="35"/>
      <c r="L92" s="35">
        <v>14</v>
      </c>
      <c r="M92" s="35"/>
      <c r="N92" s="35"/>
      <c r="O92" s="35"/>
      <c r="P92" s="35"/>
      <c r="Q92" s="35"/>
      <c r="R92" s="35"/>
      <c r="S92" s="35"/>
      <c r="T92" s="35">
        <v>1</v>
      </c>
      <c r="U92" s="35"/>
      <c r="V92" s="35"/>
      <c r="W92" s="35"/>
      <c r="X92" s="35"/>
      <c r="Y92" s="35"/>
      <c r="Z92" s="35"/>
      <c r="AA92" s="35"/>
      <c r="AB92" s="35"/>
      <c r="AC92" s="35">
        <v>31</v>
      </c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>
        <v>6</v>
      </c>
      <c r="BJ92" s="35">
        <v>71</v>
      </c>
      <c r="BK92" s="36">
        <v>234</v>
      </c>
      <c r="BL92" s="37">
        <v>0.3</v>
      </c>
      <c r="BM92" s="47"/>
    </row>
    <row r="93" spans="1:65" ht="27.95" customHeight="1">
      <c r="A93" s="111"/>
      <c r="B93" s="11"/>
      <c r="C93" s="9" t="s">
        <v>166</v>
      </c>
      <c r="D93" s="12">
        <f t="shared" ref="D93:BK93" si="6">SUM(D78:D92)</f>
        <v>50</v>
      </c>
      <c r="E93" s="32">
        <f t="shared" si="6"/>
        <v>30</v>
      </c>
      <c r="F93" s="32">
        <f t="shared" si="6"/>
        <v>238</v>
      </c>
      <c r="G93" s="32">
        <f t="shared" si="6"/>
        <v>23</v>
      </c>
      <c r="H93" s="32">
        <f t="shared" si="6"/>
        <v>0</v>
      </c>
      <c r="I93" s="32">
        <f t="shared" si="6"/>
        <v>175</v>
      </c>
      <c r="J93" s="32">
        <f t="shared" si="6"/>
        <v>0</v>
      </c>
      <c r="K93" s="32">
        <f t="shared" si="6"/>
        <v>12</v>
      </c>
      <c r="L93" s="32">
        <f t="shared" si="6"/>
        <v>31</v>
      </c>
      <c r="M93" s="32">
        <f t="shared" si="6"/>
        <v>32</v>
      </c>
      <c r="N93" s="32">
        <f t="shared" si="6"/>
        <v>21</v>
      </c>
      <c r="O93" s="32">
        <f t="shared" si="6"/>
        <v>31</v>
      </c>
      <c r="P93" s="32">
        <f t="shared" si="6"/>
        <v>31</v>
      </c>
      <c r="Q93" s="32">
        <f t="shared" si="6"/>
        <v>0</v>
      </c>
      <c r="R93" s="32">
        <f t="shared" si="6"/>
        <v>33</v>
      </c>
      <c r="S93" s="32">
        <f t="shared" si="6"/>
        <v>4</v>
      </c>
      <c r="T93" s="32">
        <f t="shared" si="6"/>
        <v>52</v>
      </c>
      <c r="U93" s="32">
        <f t="shared" si="6"/>
        <v>63</v>
      </c>
      <c r="V93" s="32">
        <f t="shared" si="6"/>
        <v>17</v>
      </c>
      <c r="W93" s="32">
        <f t="shared" si="6"/>
        <v>94</v>
      </c>
      <c r="X93" s="32">
        <f t="shared" si="6"/>
        <v>0</v>
      </c>
      <c r="Y93" s="32">
        <f t="shared" si="6"/>
        <v>164</v>
      </c>
      <c r="Z93" s="32">
        <f t="shared" si="6"/>
        <v>0</v>
      </c>
      <c r="AA93" s="32">
        <f t="shared" si="6"/>
        <v>6</v>
      </c>
      <c r="AB93" s="32">
        <f t="shared" si="6"/>
        <v>13</v>
      </c>
      <c r="AC93" s="32">
        <f t="shared" si="6"/>
        <v>98</v>
      </c>
      <c r="AD93" s="32">
        <f t="shared" si="6"/>
        <v>0</v>
      </c>
      <c r="AE93" s="32">
        <f t="shared" si="6"/>
        <v>0</v>
      </c>
      <c r="AF93" s="32">
        <f t="shared" si="6"/>
        <v>59</v>
      </c>
      <c r="AG93" s="32">
        <f t="shared" si="6"/>
        <v>0</v>
      </c>
      <c r="AH93" s="32">
        <f t="shared" si="6"/>
        <v>90</v>
      </c>
      <c r="AI93" s="32">
        <f t="shared" si="6"/>
        <v>0</v>
      </c>
      <c r="AJ93" s="32">
        <f t="shared" si="6"/>
        <v>27</v>
      </c>
      <c r="AK93" s="32">
        <f t="shared" si="6"/>
        <v>21</v>
      </c>
      <c r="AL93" s="32">
        <f t="shared" si="6"/>
        <v>0</v>
      </c>
      <c r="AM93" s="32">
        <f t="shared" si="6"/>
        <v>0</v>
      </c>
      <c r="AN93" s="32">
        <f t="shared" si="6"/>
        <v>16</v>
      </c>
      <c r="AO93" s="32">
        <f t="shared" si="6"/>
        <v>95</v>
      </c>
      <c r="AP93" s="32">
        <f t="shared" si="6"/>
        <v>87</v>
      </c>
      <c r="AQ93" s="32">
        <f t="shared" si="6"/>
        <v>0</v>
      </c>
      <c r="AR93" s="32">
        <f t="shared" si="6"/>
        <v>0</v>
      </c>
      <c r="AS93" s="32">
        <f t="shared" si="6"/>
        <v>19</v>
      </c>
      <c r="AT93" s="32">
        <f t="shared" si="6"/>
        <v>41</v>
      </c>
      <c r="AU93" s="32">
        <f t="shared" si="6"/>
        <v>0</v>
      </c>
      <c r="AV93" s="32">
        <f t="shared" si="6"/>
        <v>51</v>
      </c>
      <c r="AW93" s="32">
        <f t="shared" si="6"/>
        <v>12</v>
      </c>
      <c r="AX93" s="32">
        <f t="shared" si="6"/>
        <v>0</v>
      </c>
      <c r="AY93" s="32">
        <f t="shared" si="6"/>
        <v>27</v>
      </c>
      <c r="AZ93" s="32">
        <f t="shared" si="6"/>
        <v>7</v>
      </c>
      <c r="BA93" s="32">
        <f t="shared" si="6"/>
        <v>0</v>
      </c>
      <c r="BB93" s="32">
        <f t="shared" si="6"/>
        <v>10</v>
      </c>
      <c r="BC93" s="32">
        <f t="shared" si="6"/>
        <v>0</v>
      </c>
      <c r="BD93" s="32">
        <f t="shared" si="6"/>
        <v>0</v>
      </c>
      <c r="BE93" s="32">
        <f t="shared" si="6"/>
        <v>0</v>
      </c>
      <c r="BF93" s="32">
        <f t="shared" si="6"/>
        <v>0</v>
      </c>
      <c r="BG93" s="32">
        <f t="shared" si="6"/>
        <v>0</v>
      </c>
      <c r="BH93" s="32">
        <f t="shared" si="6"/>
        <v>248</v>
      </c>
      <c r="BI93" s="32">
        <f t="shared" si="6"/>
        <v>104</v>
      </c>
      <c r="BJ93" s="32">
        <f t="shared" si="6"/>
        <v>2028</v>
      </c>
      <c r="BK93" s="38">
        <f t="shared" si="6"/>
        <v>4752</v>
      </c>
      <c r="BL93" s="39">
        <f>ROUND((BJ93/BK93),3)</f>
        <v>0.42699999999999999</v>
      </c>
      <c r="BM93" s="48"/>
    </row>
    <row r="94" spans="1:65" ht="27.95" customHeight="1">
      <c r="A94" s="112"/>
      <c r="B94" s="15"/>
      <c r="C94" s="9" t="s">
        <v>107</v>
      </c>
      <c r="D94" s="32">
        <f t="shared" ref="D94:BH94" si="7">COUNT(D78:D92)</f>
        <v>3</v>
      </c>
      <c r="E94" s="32">
        <f t="shared" si="7"/>
        <v>2</v>
      </c>
      <c r="F94" s="32">
        <f t="shared" si="7"/>
        <v>9</v>
      </c>
      <c r="G94" s="32">
        <f t="shared" si="7"/>
        <v>1</v>
      </c>
      <c r="H94" s="32">
        <f t="shared" si="7"/>
        <v>0</v>
      </c>
      <c r="I94" s="32">
        <f t="shared" si="7"/>
        <v>11</v>
      </c>
      <c r="J94" s="32">
        <f t="shared" si="7"/>
        <v>0</v>
      </c>
      <c r="K94" s="32">
        <f t="shared" si="7"/>
        <v>1</v>
      </c>
      <c r="L94" s="32">
        <f t="shared" si="7"/>
        <v>2</v>
      </c>
      <c r="M94" s="32">
        <f t="shared" si="7"/>
        <v>3</v>
      </c>
      <c r="N94" s="32">
        <f t="shared" si="7"/>
        <v>2</v>
      </c>
      <c r="O94" s="32">
        <f t="shared" si="7"/>
        <v>2</v>
      </c>
      <c r="P94" s="32">
        <f t="shared" si="7"/>
        <v>2</v>
      </c>
      <c r="Q94" s="32">
        <f t="shared" si="7"/>
        <v>1</v>
      </c>
      <c r="R94" s="32">
        <f t="shared" si="7"/>
        <v>2</v>
      </c>
      <c r="S94" s="32">
        <f t="shared" si="7"/>
        <v>1</v>
      </c>
      <c r="T94" s="32">
        <f t="shared" si="7"/>
        <v>3</v>
      </c>
      <c r="U94" s="32">
        <f t="shared" si="7"/>
        <v>2</v>
      </c>
      <c r="V94" s="32">
        <f t="shared" si="7"/>
        <v>1</v>
      </c>
      <c r="W94" s="32">
        <f t="shared" si="7"/>
        <v>4</v>
      </c>
      <c r="X94" s="32">
        <f t="shared" si="7"/>
        <v>0</v>
      </c>
      <c r="Y94" s="32">
        <f t="shared" si="7"/>
        <v>6</v>
      </c>
      <c r="Z94" s="32">
        <f t="shared" si="7"/>
        <v>0</v>
      </c>
      <c r="AA94" s="32">
        <f t="shared" si="7"/>
        <v>1</v>
      </c>
      <c r="AB94" s="32">
        <f t="shared" si="7"/>
        <v>2</v>
      </c>
      <c r="AC94" s="32">
        <f t="shared" si="7"/>
        <v>5</v>
      </c>
      <c r="AD94" s="32">
        <f t="shared" si="7"/>
        <v>0</v>
      </c>
      <c r="AE94" s="32">
        <f t="shared" si="7"/>
        <v>0</v>
      </c>
      <c r="AF94" s="32">
        <f t="shared" si="7"/>
        <v>4</v>
      </c>
      <c r="AG94" s="32">
        <f t="shared" si="7"/>
        <v>0</v>
      </c>
      <c r="AH94" s="32">
        <f t="shared" si="7"/>
        <v>4</v>
      </c>
      <c r="AI94" s="32">
        <f t="shared" si="7"/>
        <v>0</v>
      </c>
      <c r="AJ94" s="32">
        <f t="shared" si="7"/>
        <v>4</v>
      </c>
      <c r="AK94" s="32">
        <f t="shared" si="7"/>
        <v>1</v>
      </c>
      <c r="AL94" s="32">
        <f t="shared" si="7"/>
        <v>0</v>
      </c>
      <c r="AM94" s="32">
        <f t="shared" si="7"/>
        <v>0</v>
      </c>
      <c r="AN94" s="32">
        <f t="shared" si="7"/>
        <v>1</v>
      </c>
      <c r="AO94" s="32">
        <f t="shared" si="7"/>
        <v>4</v>
      </c>
      <c r="AP94" s="32">
        <f t="shared" si="7"/>
        <v>4</v>
      </c>
      <c r="AQ94" s="32">
        <f t="shared" si="7"/>
        <v>0</v>
      </c>
      <c r="AR94" s="32">
        <f t="shared" si="7"/>
        <v>0</v>
      </c>
      <c r="AS94" s="32">
        <f t="shared" si="7"/>
        <v>1</v>
      </c>
      <c r="AT94" s="32">
        <f t="shared" si="7"/>
        <v>1</v>
      </c>
      <c r="AU94" s="32">
        <f t="shared" si="7"/>
        <v>0</v>
      </c>
      <c r="AV94" s="32">
        <f t="shared" si="7"/>
        <v>1</v>
      </c>
      <c r="AW94" s="32">
        <f t="shared" si="7"/>
        <v>1</v>
      </c>
      <c r="AX94" s="32">
        <f t="shared" si="7"/>
        <v>0</v>
      </c>
      <c r="AY94" s="32">
        <f t="shared" si="7"/>
        <v>2</v>
      </c>
      <c r="AZ94" s="32">
        <f t="shared" si="7"/>
        <v>2</v>
      </c>
      <c r="BA94" s="32">
        <f t="shared" si="7"/>
        <v>0</v>
      </c>
      <c r="BB94" s="32">
        <f t="shared" si="7"/>
        <v>1</v>
      </c>
      <c r="BC94" s="32">
        <f t="shared" si="7"/>
        <v>0</v>
      </c>
      <c r="BD94" s="32">
        <f t="shared" si="7"/>
        <v>0</v>
      </c>
      <c r="BE94" s="32">
        <f t="shared" si="7"/>
        <v>0</v>
      </c>
      <c r="BF94" s="32">
        <f t="shared" si="7"/>
        <v>0</v>
      </c>
      <c r="BG94" s="32">
        <f t="shared" si="7"/>
        <v>0</v>
      </c>
      <c r="BH94" s="32">
        <f t="shared" si="7"/>
        <v>5</v>
      </c>
      <c r="BI94" s="30"/>
      <c r="BJ94" s="30"/>
      <c r="BK94" s="40"/>
      <c r="BL94" s="41"/>
      <c r="BM94" s="47"/>
    </row>
    <row r="95" spans="1:65" ht="27.95" customHeight="1">
      <c r="A95" s="19"/>
      <c r="B95" s="20"/>
      <c r="C95" s="21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3"/>
      <c r="BJ95" s="22"/>
      <c r="BK95" s="24"/>
      <c r="BL95" s="99"/>
      <c r="BM95" s="49"/>
    </row>
    <row r="96" spans="1:65" ht="27.95" customHeight="1">
      <c r="A96" s="110" t="s">
        <v>167</v>
      </c>
      <c r="B96" s="9" t="s">
        <v>63</v>
      </c>
      <c r="C96" s="10" t="s">
        <v>168</v>
      </c>
      <c r="D96" s="35"/>
      <c r="E96" s="35"/>
      <c r="F96" s="35">
        <v>44</v>
      </c>
      <c r="G96" s="35"/>
      <c r="H96" s="35"/>
      <c r="I96" s="35">
        <v>26</v>
      </c>
      <c r="J96" s="35"/>
      <c r="K96" s="35"/>
      <c r="L96" s="35"/>
      <c r="M96" s="35">
        <v>30</v>
      </c>
      <c r="N96" s="35"/>
      <c r="O96" s="35"/>
      <c r="P96" s="35">
        <v>14</v>
      </c>
      <c r="Q96" s="35"/>
      <c r="R96" s="35"/>
      <c r="S96" s="35">
        <v>8</v>
      </c>
      <c r="T96" s="35">
        <v>32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>
        <v>8</v>
      </c>
      <c r="AK96" s="35">
        <v>48</v>
      </c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>
        <v>8</v>
      </c>
      <c r="BJ96" s="35">
        <v>210</v>
      </c>
      <c r="BK96" s="36">
        <v>604</v>
      </c>
      <c r="BL96" s="37">
        <v>0.35</v>
      </c>
      <c r="BM96" s="47"/>
    </row>
    <row r="97" spans="1:65" ht="27.95" customHeight="1">
      <c r="A97" s="111"/>
      <c r="B97" s="9" t="s">
        <v>65</v>
      </c>
      <c r="C97" s="10" t="s">
        <v>169</v>
      </c>
      <c r="D97" s="42"/>
      <c r="E97" s="42">
        <v>14</v>
      </c>
      <c r="F97" s="42">
        <v>55</v>
      </c>
      <c r="G97" s="42"/>
      <c r="H97" s="42">
        <v>14</v>
      </c>
      <c r="I97" s="42">
        <v>29</v>
      </c>
      <c r="J97" s="42"/>
      <c r="K97" s="42"/>
      <c r="L97" s="42"/>
      <c r="M97" s="42">
        <v>19</v>
      </c>
      <c r="N97" s="42"/>
      <c r="O97" s="42"/>
      <c r="P97" s="42"/>
      <c r="Q97" s="42"/>
      <c r="R97" s="42">
        <v>30</v>
      </c>
      <c r="S97" s="42"/>
      <c r="T97" s="42"/>
      <c r="U97" s="42"/>
      <c r="V97" s="42"/>
      <c r="W97" s="42"/>
      <c r="X97" s="42"/>
      <c r="Y97" s="42">
        <v>24</v>
      </c>
      <c r="Z97" s="42"/>
      <c r="AA97" s="42"/>
      <c r="AB97" s="42"/>
      <c r="AC97" s="42"/>
      <c r="AD97" s="42"/>
      <c r="AE97" s="42"/>
      <c r="AF97" s="42"/>
      <c r="AG97" s="42">
        <v>19</v>
      </c>
      <c r="AH97" s="42"/>
      <c r="AI97" s="42"/>
      <c r="AJ97" s="42">
        <v>5</v>
      </c>
      <c r="AK97" s="42"/>
      <c r="AL97" s="42"/>
      <c r="AM97" s="42"/>
      <c r="AN97" s="42">
        <v>14</v>
      </c>
      <c r="AO97" s="42">
        <v>38</v>
      </c>
      <c r="AP97" s="42"/>
      <c r="AQ97" s="42"/>
      <c r="AR97" s="42">
        <v>14</v>
      </c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  <c r="BG97" s="42"/>
      <c r="BH97" s="42">
        <v>16</v>
      </c>
      <c r="BI97" s="42">
        <v>13</v>
      </c>
      <c r="BJ97" s="35">
        <v>291</v>
      </c>
      <c r="BK97" s="43">
        <v>570</v>
      </c>
      <c r="BL97" s="37">
        <v>0.51</v>
      </c>
      <c r="BM97" s="52" t="s">
        <v>275</v>
      </c>
    </row>
    <row r="98" spans="1:65" ht="27.95" customHeight="1">
      <c r="A98" s="111"/>
      <c r="B98" s="9" t="s">
        <v>67</v>
      </c>
      <c r="C98" s="10" t="s">
        <v>170</v>
      </c>
      <c r="D98" s="42">
        <v>10</v>
      </c>
      <c r="E98" s="42"/>
      <c r="F98" s="42">
        <v>27</v>
      </c>
      <c r="G98" s="42"/>
      <c r="H98" s="42"/>
      <c r="I98" s="42">
        <v>18</v>
      </c>
      <c r="J98" s="42"/>
      <c r="K98" s="42"/>
      <c r="L98" s="42"/>
      <c r="M98" s="42"/>
      <c r="N98" s="42">
        <v>11</v>
      </c>
      <c r="O98" s="42"/>
      <c r="P98" s="42"/>
      <c r="Q98" s="42"/>
      <c r="R98" s="42">
        <v>5</v>
      </c>
      <c r="S98" s="42"/>
      <c r="T98" s="42"/>
      <c r="U98" s="42"/>
      <c r="V98" s="42"/>
      <c r="W98" s="42">
        <v>40</v>
      </c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>
        <v>14</v>
      </c>
      <c r="AK98" s="42"/>
      <c r="AL98" s="42"/>
      <c r="AM98" s="42"/>
      <c r="AN98" s="42">
        <v>12</v>
      </c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>
        <v>99</v>
      </c>
      <c r="BB98" s="42"/>
      <c r="BC98" s="42"/>
      <c r="BD98" s="42"/>
      <c r="BE98" s="42"/>
      <c r="BF98" s="42"/>
      <c r="BG98" s="42"/>
      <c r="BH98" s="42"/>
      <c r="BI98" s="42">
        <v>9</v>
      </c>
      <c r="BJ98" s="35">
        <v>236</v>
      </c>
      <c r="BK98" s="43">
        <v>474</v>
      </c>
      <c r="BL98" s="37">
        <v>0.5</v>
      </c>
      <c r="BM98" s="52"/>
    </row>
    <row r="99" spans="1:65" ht="27.95" customHeight="1">
      <c r="A99" s="111"/>
      <c r="B99" s="9">
        <v>4</v>
      </c>
      <c r="C99" s="10" t="s">
        <v>171</v>
      </c>
      <c r="D99" s="42">
        <v>7</v>
      </c>
      <c r="E99" s="42"/>
      <c r="F99" s="42">
        <v>4</v>
      </c>
      <c r="G99" s="42"/>
      <c r="H99" s="42"/>
      <c r="I99" s="42">
        <v>8</v>
      </c>
      <c r="J99" s="42"/>
      <c r="K99" s="42"/>
      <c r="L99" s="42"/>
      <c r="M99" s="42"/>
      <c r="N99" s="42"/>
      <c r="O99" s="42"/>
      <c r="P99" s="42">
        <v>6</v>
      </c>
      <c r="Q99" s="42"/>
      <c r="R99" s="42">
        <v>1</v>
      </c>
      <c r="S99" s="42"/>
      <c r="T99" s="42"/>
      <c r="U99" s="42"/>
      <c r="V99" s="42"/>
      <c r="W99" s="42"/>
      <c r="X99" s="42"/>
      <c r="Y99" s="42">
        <v>161</v>
      </c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>
        <v>6</v>
      </c>
      <c r="AN99" s="42"/>
      <c r="AO99" s="42"/>
      <c r="AP99" s="42"/>
      <c r="AQ99" s="42">
        <v>10</v>
      </c>
      <c r="AR99" s="42"/>
      <c r="AS99" s="42">
        <v>23</v>
      </c>
      <c r="AT99" s="42"/>
      <c r="AU99" s="42">
        <v>10</v>
      </c>
      <c r="AV99" s="42"/>
      <c r="AW99" s="42"/>
      <c r="AX99" s="42"/>
      <c r="AY99" s="42"/>
      <c r="AZ99" s="42">
        <v>7</v>
      </c>
      <c r="BA99" s="42"/>
      <c r="BB99" s="42"/>
      <c r="BC99" s="42"/>
      <c r="BD99" s="42"/>
      <c r="BE99" s="42"/>
      <c r="BF99" s="42"/>
      <c r="BG99" s="42"/>
      <c r="BH99" s="42"/>
      <c r="BI99" s="42">
        <v>11</v>
      </c>
      <c r="BJ99" s="35">
        <v>243</v>
      </c>
      <c r="BK99" s="43">
        <v>344</v>
      </c>
      <c r="BL99" s="37">
        <v>0.71</v>
      </c>
      <c r="BM99" s="52"/>
    </row>
    <row r="100" spans="1:65" ht="27.95" customHeight="1">
      <c r="A100" s="111"/>
      <c r="B100" s="9" t="s">
        <v>89</v>
      </c>
      <c r="C100" s="10" t="s">
        <v>172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>
        <v>4</v>
      </c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  <c r="BG100" s="42"/>
      <c r="BH100" s="42">
        <v>13</v>
      </c>
      <c r="BI100" s="42">
        <v>2</v>
      </c>
      <c r="BJ100" s="35">
        <v>17</v>
      </c>
      <c r="BK100" s="43">
        <v>45</v>
      </c>
      <c r="BL100" s="37">
        <v>0.38</v>
      </c>
      <c r="BM100" s="52" t="s">
        <v>265</v>
      </c>
    </row>
    <row r="101" spans="1:65" ht="27.95" customHeight="1">
      <c r="A101" s="111"/>
      <c r="B101" s="9" t="s">
        <v>71</v>
      </c>
      <c r="C101" s="10" t="s">
        <v>173</v>
      </c>
      <c r="D101" s="42"/>
      <c r="E101" s="42"/>
      <c r="F101" s="42">
        <v>6</v>
      </c>
      <c r="G101" s="42"/>
      <c r="H101" s="42"/>
      <c r="I101" s="42">
        <v>27</v>
      </c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>
        <v>11</v>
      </c>
      <c r="U101" s="42"/>
      <c r="V101" s="42"/>
      <c r="W101" s="42"/>
      <c r="X101" s="42"/>
      <c r="Y101" s="42">
        <v>19</v>
      </c>
      <c r="Z101" s="42">
        <v>28</v>
      </c>
      <c r="AA101" s="42">
        <v>13</v>
      </c>
      <c r="AB101" s="42">
        <v>30</v>
      </c>
      <c r="AC101" s="42"/>
      <c r="AD101" s="42"/>
      <c r="AE101" s="42"/>
      <c r="AF101" s="42"/>
      <c r="AG101" s="42"/>
      <c r="AH101" s="42">
        <v>21</v>
      </c>
      <c r="AI101" s="42"/>
      <c r="AJ101" s="42"/>
      <c r="AK101" s="42">
        <v>78</v>
      </c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  <c r="BG101" s="42"/>
      <c r="BH101" s="42"/>
      <c r="BI101" s="42">
        <v>9</v>
      </c>
      <c r="BJ101" s="35">
        <v>233</v>
      </c>
      <c r="BK101" s="43">
        <v>540</v>
      </c>
      <c r="BL101" s="37">
        <v>0.43</v>
      </c>
      <c r="BM101" s="52"/>
    </row>
    <row r="102" spans="1:65" ht="27.95" customHeight="1">
      <c r="A102" s="111"/>
      <c r="B102" s="9" t="s">
        <v>73</v>
      </c>
      <c r="C102" s="10" t="s">
        <v>174</v>
      </c>
      <c r="D102" s="42"/>
      <c r="E102" s="42"/>
      <c r="F102" s="42">
        <v>8</v>
      </c>
      <c r="G102" s="42"/>
      <c r="H102" s="42"/>
      <c r="I102" s="42">
        <v>49</v>
      </c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>
        <v>17</v>
      </c>
      <c r="AD102" s="42"/>
      <c r="AE102" s="42"/>
      <c r="AF102" s="42"/>
      <c r="AG102" s="42"/>
      <c r="AH102" s="42"/>
      <c r="AI102" s="42"/>
      <c r="AJ102" s="42"/>
      <c r="AK102" s="42"/>
      <c r="AL102" s="42"/>
      <c r="AM102" s="42"/>
      <c r="AN102" s="42">
        <v>11</v>
      </c>
      <c r="AO102" s="42">
        <v>4</v>
      </c>
      <c r="AP102" s="42"/>
      <c r="AQ102" s="42"/>
      <c r="AR102" s="42"/>
      <c r="AS102" s="42"/>
      <c r="AT102" s="42"/>
      <c r="AU102" s="42"/>
      <c r="AV102" s="42"/>
      <c r="AW102" s="42">
        <v>9</v>
      </c>
      <c r="AX102" s="42">
        <v>1</v>
      </c>
      <c r="AY102" s="42"/>
      <c r="AZ102" s="42"/>
      <c r="BA102" s="42"/>
      <c r="BB102" s="42"/>
      <c r="BC102" s="42"/>
      <c r="BD102" s="42"/>
      <c r="BE102" s="42"/>
      <c r="BF102" s="42"/>
      <c r="BG102" s="42"/>
      <c r="BH102" s="42">
        <v>107</v>
      </c>
      <c r="BI102" s="42">
        <v>8</v>
      </c>
      <c r="BJ102" s="35">
        <v>206</v>
      </c>
      <c r="BK102" s="43">
        <v>334</v>
      </c>
      <c r="BL102" s="37">
        <v>0.62</v>
      </c>
      <c r="BM102" s="52"/>
    </row>
    <row r="103" spans="1:65" ht="27.95" customHeight="1">
      <c r="A103" s="111"/>
      <c r="B103" s="9" t="s">
        <v>75</v>
      </c>
      <c r="C103" s="10" t="s">
        <v>175</v>
      </c>
      <c r="D103" s="42"/>
      <c r="E103" s="42"/>
      <c r="F103" s="42"/>
      <c r="G103" s="42"/>
      <c r="H103" s="42"/>
      <c r="I103" s="42">
        <v>3</v>
      </c>
      <c r="J103" s="42"/>
      <c r="K103" s="42"/>
      <c r="L103" s="42">
        <v>2</v>
      </c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>
        <v>13</v>
      </c>
      <c r="AI103" s="42"/>
      <c r="AJ103" s="42"/>
      <c r="AK103" s="42"/>
      <c r="AL103" s="42"/>
      <c r="AM103" s="42"/>
      <c r="AN103" s="42"/>
      <c r="AO103" s="42"/>
      <c r="AP103" s="42"/>
      <c r="AQ103" s="42">
        <v>3</v>
      </c>
      <c r="AR103" s="42"/>
      <c r="AS103" s="42"/>
      <c r="AT103" s="42"/>
      <c r="AU103" s="42"/>
      <c r="AV103" s="42"/>
      <c r="AW103" s="42"/>
      <c r="AX103" s="42"/>
      <c r="AY103" s="42"/>
      <c r="AZ103" s="42">
        <v>3</v>
      </c>
      <c r="BA103" s="42"/>
      <c r="BB103" s="42"/>
      <c r="BC103" s="42"/>
      <c r="BD103" s="42"/>
      <c r="BE103" s="42"/>
      <c r="BF103" s="42"/>
      <c r="BG103" s="42"/>
      <c r="BH103" s="42">
        <v>17</v>
      </c>
      <c r="BI103" s="42">
        <v>7</v>
      </c>
      <c r="BJ103" s="35">
        <v>41</v>
      </c>
      <c r="BK103" s="43">
        <v>218</v>
      </c>
      <c r="BL103" s="37">
        <v>0.19</v>
      </c>
      <c r="BM103" s="101" t="s">
        <v>276</v>
      </c>
    </row>
    <row r="104" spans="1:65" ht="27.95" customHeight="1">
      <c r="A104" s="111"/>
      <c r="B104" s="9" t="s">
        <v>77</v>
      </c>
      <c r="C104" s="10" t="s">
        <v>176</v>
      </c>
      <c r="D104" s="35">
        <v>8</v>
      </c>
      <c r="E104" s="35">
        <v>2</v>
      </c>
      <c r="F104" s="35">
        <v>16</v>
      </c>
      <c r="G104" s="35"/>
      <c r="H104" s="35"/>
      <c r="I104" s="35">
        <v>15</v>
      </c>
      <c r="J104" s="35"/>
      <c r="K104" s="35"/>
      <c r="L104" s="35"/>
      <c r="M104" s="35">
        <v>11</v>
      </c>
      <c r="N104" s="35"/>
      <c r="O104" s="35"/>
      <c r="P104" s="35"/>
      <c r="Q104" s="35"/>
      <c r="R104" s="35">
        <v>10</v>
      </c>
      <c r="S104" s="35"/>
      <c r="T104" s="35"/>
      <c r="U104" s="35"/>
      <c r="V104" s="35"/>
      <c r="W104" s="35"/>
      <c r="X104" s="35"/>
      <c r="Y104" s="35">
        <v>38</v>
      </c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>
        <v>3</v>
      </c>
      <c r="AK104" s="35"/>
      <c r="AL104" s="35"/>
      <c r="AM104" s="35">
        <v>24</v>
      </c>
      <c r="AN104" s="35">
        <v>31</v>
      </c>
      <c r="AO104" s="35">
        <v>29</v>
      </c>
      <c r="AP104" s="35"/>
      <c r="AQ104" s="35"/>
      <c r="AR104" s="35"/>
      <c r="AS104" s="35"/>
      <c r="AT104" s="35"/>
      <c r="AU104" s="35">
        <v>23</v>
      </c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>
        <v>12</v>
      </c>
      <c r="BJ104" s="35">
        <v>210</v>
      </c>
      <c r="BK104" s="36">
        <v>343</v>
      </c>
      <c r="BL104" s="37">
        <v>0.61</v>
      </c>
      <c r="BM104" s="47"/>
    </row>
    <row r="105" spans="1:65" ht="27.95" customHeight="1">
      <c r="A105" s="111"/>
      <c r="B105" s="9" t="s">
        <v>79</v>
      </c>
      <c r="C105" s="10" t="s">
        <v>177</v>
      </c>
      <c r="D105" s="42"/>
      <c r="E105" s="42"/>
      <c r="F105" s="42"/>
      <c r="G105" s="42"/>
      <c r="H105" s="42"/>
      <c r="I105" s="42"/>
      <c r="J105" s="42"/>
      <c r="K105" s="42"/>
      <c r="L105" s="42"/>
      <c r="M105" s="42">
        <v>10</v>
      </c>
      <c r="N105" s="42"/>
      <c r="O105" s="42"/>
      <c r="P105" s="42"/>
      <c r="Q105" s="42"/>
      <c r="R105" s="42"/>
      <c r="S105" s="42"/>
      <c r="T105" s="42"/>
      <c r="U105" s="42">
        <v>11</v>
      </c>
      <c r="V105" s="42"/>
      <c r="W105" s="42"/>
      <c r="X105" s="42"/>
      <c r="Y105" s="42"/>
      <c r="Z105" s="42"/>
      <c r="AA105" s="42">
        <v>3</v>
      </c>
      <c r="AB105" s="42"/>
      <c r="AC105" s="42">
        <v>21</v>
      </c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>
        <v>16</v>
      </c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  <c r="BG105" s="42"/>
      <c r="BH105" s="42">
        <v>9</v>
      </c>
      <c r="BI105" s="42">
        <v>6</v>
      </c>
      <c r="BJ105" s="35">
        <v>70</v>
      </c>
      <c r="BK105" s="43">
        <v>218</v>
      </c>
      <c r="BL105" s="37">
        <v>0.32</v>
      </c>
      <c r="BM105" s="52" t="s">
        <v>277</v>
      </c>
    </row>
    <row r="106" spans="1:65" ht="27.95" customHeight="1">
      <c r="A106" s="111"/>
      <c r="B106" s="91" t="s">
        <v>81</v>
      </c>
      <c r="C106" s="44" t="s">
        <v>178</v>
      </c>
      <c r="D106" s="42"/>
      <c r="E106" s="42"/>
      <c r="F106" s="42">
        <v>7</v>
      </c>
      <c r="G106" s="42"/>
      <c r="H106" s="42"/>
      <c r="I106" s="42">
        <v>6</v>
      </c>
      <c r="J106" s="42"/>
      <c r="K106" s="42">
        <v>35</v>
      </c>
      <c r="L106" s="42"/>
      <c r="M106" s="42">
        <v>4</v>
      </c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>
        <v>16</v>
      </c>
      <c r="Z106" s="42"/>
      <c r="AA106" s="42"/>
      <c r="AB106" s="42"/>
      <c r="AC106" s="42">
        <v>13</v>
      </c>
      <c r="AD106" s="42"/>
      <c r="AE106" s="42"/>
      <c r="AF106" s="42">
        <v>29</v>
      </c>
      <c r="AG106" s="42"/>
      <c r="AH106" s="42">
        <v>22</v>
      </c>
      <c r="AI106" s="42"/>
      <c r="AJ106" s="42"/>
      <c r="AK106" s="42"/>
      <c r="AL106" s="42"/>
      <c r="AM106" s="42"/>
      <c r="AN106" s="42">
        <v>31</v>
      </c>
      <c r="AO106" s="42"/>
      <c r="AP106" s="42">
        <v>17</v>
      </c>
      <c r="AQ106" s="42"/>
      <c r="AR106" s="42"/>
      <c r="AS106" s="42">
        <v>69</v>
      </c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  <c r="BG106" s="42"/>
      <c r="BH106" s="42"/>
      <c r="BI106" s="42">
        <v>11</v>
      </c>
      <c r="BJ106" s="35">
        <v>249</v>
      </c>
      <c r="BK106" s="43">
        <v>455</v>
      </c>
      <c r="BL106" s="37">
        <v>0.55000000000000004</v>
      </c>
      <c r="BM106" s="52"/>
    </row>
    <row r="107" spans="1:65" ht="27.95" customHeight="1">
      <c r="A107" s="111"/>
      <c r="B107" s="91" t="s">
        <v>83</v>
      </c>
      <c r="C107" s="44" t="s">
        <v>179</v>
      </c>
      <c r="D107" s="42">
        <v>18</v>
      </c>
      <c r="E107" s="42"/>
      <c r="F107" s="42">
        <v>14</v>
      </c>
      <c r="G107" s="42"/>
      <c r="H107" s="42"/>
      <c r="I107" s="42">
        <v>26</v>
      </c>
      <c r="J107" s="42"/>
      <c r="K107" s="42"/>
      <c r="L107" s="42"/>
      <c r="M107" s="42"/>
      <c r="N107" s="42">
        <v>14</v>
      </c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>
        <v>39</v>
      </c>
      <c r="Z107" s="42"/>
      <c r="AA107" s="42"/>
      <c r="AB107" s="42"/>
      <c r="AC107" s="42">
        <v>60</v>
      </c>
      <c r="AD107" s="42"/>
      <c r="AE107" s="42">
        <v>0</v>
      </c>
      <c r="AF107" s="42">
        <v>38</v>
      </c>
      <c r="AG107" s="42"/>
      <c r="AH107" s="42">
        <v>105</v>
      </c>
      <c r="AI107" s="42"/>
      <c r="AJ107" s="42">
        <v>16</v>
      </c>
      <c r="AK107" s="42"/>
      <c r="AL107" s="42"/>
      <c r="AM107" s="42">
        <v>22</v>
      </c>
      <c r="AN107" s="42">
        <v>37</v>
      </c>
      <c r="AO107" s="42"/>
      <c r="AP107" s="42"/>
      <c r="AQ107" s="42">
        <v>39</v>
      </c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  <c r="BG107" s="42"/>
      <c r="BH107" s="42"/>
      <c r="BI107" s="42">
        <v>13</v>
      </c>
      <c r="BJ107" s="35">
        <v>428</v>
      </c>
      <c r="BK107" s="43">
        <v>946</v>
      </c>
      <c r="BL107" s="37">
        <v>0.45</v>
      </c>
      <c r="BM107" s="52"/>
    </row>
    <row r="108" spans="1:65" ht="27.95" customHeight="1">
      <c r="A108" s="111"/>
      <c r="B108" s="91" t="s">
        <v>85</v>
      </c>
      <c r="C108" s="44" t="s">
        <v>180</v>
      </c>
      <c r="D108" s="35"/>
      <c r="E108" s="35">
        <v>7</v>
      </c>
      <c r="F108" s="35">
        <v>95</v>
      </c>
      <c r="G108" s="35"/>
      <c r="H108" s="35"/>
      <c r="I108" s="35">
        <v>10</v>
      </c>
      <c r="J108" s="35"/>
      <c r="K108" s="35"/>
      <c r="L108" s="35"/>
      <c r="M108" s="35"/>
      <c r="N108" s="35">
        <v>10</v>
      </c>
      <c r="O108" s="35"/>
      <c r="P108" s="35"/>
      <c r="Q108" s="35"/>
      <c r="R108" s="35">
        <v>11</v>
      </c>
      <c r="S108" s="35"/>
      <c r="T108" s="35"/>
      <c r="U108" s="35"/>
      <c r="V108" s="35"/>
      <c r="W108" s="35">
        <v>10</v>
      </c>
      <c r="X108" s="35">
        <v>10</v>
      </c>
      <c r="Y108" s="35">
        <v>51</v>
      </c>
      <c r="Z108" s="35"/>
      <c r="AA108" s="35"/>
      <c r="AB108" s="35"/>
      <c r="AC108" s="35"/>
      <c r="AD108" s="35"/>
      <c r="AE108" s="35"/>
      <c r="AF108" s="35"/>
      <c r="AG108" s="35"/>
      <c r="AH108" s="35">
        <v>35</v>
      </c>
      <c r="AI108" s="35"/>
      <c r="AJ108" s="35"/>
      <c r="AK108" s="35"/>
      <c r="AL108" s="35"/>
      <c r="AM108" s="35">
        <v>33</v>
      </c>
      <c r="AN108" s="35">
        <v>33</v>
      </c>
      <c r="AO108" s="35">
        <v>25</v>
      </c>
      <c r="AP108" s="35"/>
      <c r="AQ108" s="35"/>
      <c r="AR108" s="35"/>
      <c r="AS108" s="35">
        <v>12</v>
      </c>
      <c r="AT108" s="35"/>
      <c r="AU108" s="35"/>
      <c r="AV108" s="35"/>
      <c r="AW108" s="35"/>
      <c r="AX108" s="35"/>
      <c r="AY108" s="35">
        <v>32</v>
      </c>
      <c r="AZ108" s="35"/>
      <c r="BA108" s="35"/>
      <c r="BB108" s="35"/>
      <c r="BC108" s="35"/>
      <c r="BD108" s="35"/>
      <c r="BE108" s="35"/>
      <c r="BF108" s="35"/>
      <c r="BG108" s="35"/>
      <c r="BH108" s="35"/>
      <c r="BI108" s="35">
        <v>14</v>
      </c>
      <c r="BJ108" s="35">
        <v>374</v>
      </c>
      <c r="BK108" s="36">
        <v>833</v>
      </c>
      <c r="BL108" s="37">
        <v>0.45</v>
      </c>
      <c r="BM108" s="47"/>
    </row>
    <row r="109" spans="1:65" ht="27.95" customHeight="1">
      <c r="A109" s="111"/>
      <c r="B109" s="91" t="s">
        <v>87</v>
      </c>
      <c r="C109" s="44" t="s">
        <v>181</v>
      </c>
      <c r="D109" s="35">
        <v>4</v>
      </c>
      <c r="E109" s="35"/>
      <c r="F109" s="35">
        <v>18</v>
      </c>
      <c r="G109" s="35"/>
      <c r="H109" s="35"/>
      <c r="I109" s="35">
        <v>9</v>
      </c>
      <c r="J109" s="35"/>
      <c r="K109" s="35"/>
      <c r="L109" s="35"/>
      <c r="M109" s="35">
        <v>8</v>
      </c>
      <c r="N109" s="35">
        <v>2</v>
      </c>
      <c r="O109" s="35">
        <v>16</v>
      </c>
      <c r="P109" s="35">
        <v>16</v>
      </c>
      <c r="Q109" s="35"/>
      <c r="R109" s="35">
        <v>14</v>
      </c>
      <c r="S109" s="35"/>
      <c r="T109" s="35"/>
      <c r="U109" s="35"/>
      <c r="V109" s="35"/>
      <c r="W109" s="35"/>
      <c r="X109" s="35"/>
      <c r="Y109" s="35">
        <v>6</v>
      </c>
      <c r="Z109" s="35"/>
      <c r="AA109" s="35"/>
      <c r="AB109" s="35"/>
      <c r="AC109" s="35"/>
      <c r="AD109" s="35"/>
      <c r="AE109" s="35"/>
      <c r="AF109" s="35"/>
      <c r="AG109" s="35"/>
      <c r="AH109" s="35">
        <v>31</v>
      </c>
      <c r="AI109" s="35"/>
      <c r="AJ109" s="35">
        <v>5</v>
      </c>
      <c r="AK109" s="35"/>
      <c r="AL109" s="35"/>
      <c r="AM109" s="35">
        <v>8</v>
      </c>
      <c r="AN109" s="35">
        <v>7</v>
      </c>
      <c r="AO109" s="35">
        <v>48</v>
      </c>
      <c r="AP109" s="35"/>
      <c r="AQ109" s="35"/>
      <c r="AR109" s="35">
        <v>45</v>
      </c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>
        <v>15</v>
      </c>
      <c r="BJ109" s="35">
        <v>237</v>
      </c>
      <c r="BK109" s="36">
        <v>782</v>
      </c>
      <c r="BL109" s="37">
        <v>0.3</v>
      </c>
      <c r="BM109" s="47"/>
    </row>
    <row r="110" spans="1:65" ht="27.95" customHeight="1">
      <c r="A110" s="111"/>
      <c r="B110" s="91" t="s">
        <v>91</v>
      </c>
      <c r="C110" s="44" t="s">
        <v>182</v>
      </c>
      <c r="D110" s="35">
        <v>13</v>
      </c>
      <c r="E110" s="35"/>
      <c r="F110" s="35"/>
      <c r="G110" s="35"/>
      <c r="H110" s="35"/>
      <c r="I110" s="35">
        <v>6</v>
      </c>
      <c r="J110" s="35"/>
      <c r="K110" s="35">
        <v>14</v>
      </c>
      <c r="L110" s="35"/>
      <c r="M110" s="35"/>
      <c r="N110" s="35">
        <v>0</v>
      </c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>
        <v>32</v>
      </c>
      <c r="Z110" s="35"/>
      <c r="AA110" s="35"/>
      <c r="AB110" s="35"/>
      <c r="AC110" s="35"/>
      <c r="AD110" s="35"/>
      <c r="AE110" s="35"/>
      <c r="AF110" s="35"/>
      <c r="AG110" s="35"/>
      <c r="AH110" s="35">
        <v>18</v>
      </c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>
        <v>21</v>
      </c>
      <c r="BI110" s="35">
        <v>7</v>
      </c>
      <c r="BJ110" s="35">
        <v>104</v>
      </c>
      <c r="BK110" s="36">
        <v>208</v>
      </c>
      <c r="BL110" s="37">
        <v>0.5</v>
      </c>
      <c r="BM110" s="47" t="s">
        <v>278</v>
      </c>
    </row>
    <row r="111" spans="1:65" ht="27.95" customHeight="1">
      <c r="A111" s="111"/>
      <c r="B111" s="11"/>
      <c r="C111" s="9" t="s">
        <v>183</v>
      </c>
      <c r="D111" s="12">
        <f t="shared" ref="D111:BK111" si="8">SUM(D96:D110)</f>
        <v>60</v>
      </c>
      <c r="E111" s="32">
        <f t="shared" si="8"/>
        <v>23</v>
      </c>
      <c r="F111" s="32">
        <f t="shared" si="8"/>
        <v>294</v>
      </c>
      <c r="G111" s="32">
        <f t="shared" si="8"/>
        <v>0</v>
      </c>
      <c r="H111" s="32">
        <f t="shared" si="8"/>
        <v>14</v>
      </c>
      <c r="I111" s="32">
        <f t="shared" si="8"/>
        <v>232</v>
      </c>
      <c r="J111" s="32">
        <f t="shared" si="8"/>
        <v>0</v>
      </c>
      <c r="K111" s="32">
        <f t="shared" si="8"/>
        <v>49</v>
      </c>
      <c r="L111" s="32">
        <f t="shared" si="8"/>
        <v>2</v>
      </c>
      <c r="M111" s="32">
        <f t="shared" si="8"/>
        <v>82</v>
      </c>
      <c r="N111" s="32">
        <f t="shared" si="8"/>
        <v>37</v>
      </c>
      <c r="O111" s="32">
        <f t="shared" si="8"/>
        <v>16</v>
      </c>
      <c r="P111" s="32">
        <f t="shared" si="8"/>
        <v>36</v>
      </c>
      <c r="Q111" s="32">
        <f t="shared" si="8"/>
        <v>0</v>
      </c>
      <c r="R111" s="32">
        <f t="shared" si="8"/>
        <v>71</v>
      </c>
      <c r="S111" s="32">
        <f t="shared" si="8"/>
        <v>8</v>
      </c>
      <c r="T111" s="32">
        <f t="shared" si="8"/>
        <v>43</v>
      </c>
      <c r="U111" s="32">
        <f t="shared" si="8"/>
        <v>11</v>
      </c>
      <c r="V111" s="32">
        <f t="shared" si="8"/>
        <v>0</v>
      </c>
      <c r="W111" s="32">
        <f t="shared" si="8"/>
        <v>50</v>
      </c>
      <c r="X111" s="32">
        <f t="shared" si="8"/>
        <v>10</v>
      </c>
      <c r="Y111" s="32">
        <f t="shared" si="8"/>
        <v>386</v>
      </c>
      <c r="Z111" s="32">
        <f t="shared" si="8"/>
        <v>28</v>
      </c>
      <c r="AA111" s="32">
        <f t="shared" si="8"/>
        <v>16</v>
      </c>
      <c r="AB111" s="32">
        <f t="shared" si="8"/>
        <v>30</v>
      </c>
      <c r="AC111" s="32">
        <f t="shared" si="8"/>
        <v>115</v>
      </c>
      <c r="AD111" s="32">
        <f t="shared" si="8"/>
        <v>0</v>
      </c>
      <c r="AE111" s="32">
        <f t="shared" si="8"/>
        <v>0</v>
      </c>
      <c r="AF111" s="32">
        <f t="shared" si="8"/>
        <v>67</v>
      </c>
      <c r="AG111" s="32">
        <f t="shared" si="8"/>
        <v>19</v>
      </c>
      <c r="AH111" s="32">
        <f t="shared" si="8"/>
        <v>245</v>
      </c>
      <c r="AI111" s="32">
        <f t="shared" si="8"/>
        <v>0</v>
      </c>
      <c r="AJ111" s="32">
        <f t="shared" si="8"/>
        <v>51</v>
      </c>
      <c r="AK111" s="32">
        <f t="shared" si="8"/>
        <v>126</v>
      </c>
      <c r="AL111" s="32">
        <f t="shared" si="8"/>
        <v>0</v>
      </c>
      <c r="AM111" s="32">
        <f t="shared" si="8"/>
        <v>93</v>
      </c>
      <c r="AN111" s="32">
        <f t="shared" si="8"/>
        <v>176</v>
      </c>
      <c r="AO111" s="32">
        <f t="shared" si="8"/>
        <v>144</v>
      </c>
      <c r="AP111" s="32">
        <f t="shared" si="8"/>
        <v>33</v>
      </c>
      <c r="AQ111" s="32">
        <f t="shared" si="8"/>
        <v>52</v>
      </c>
      <c r="AR111" s="32">
        <f t="shared" si="8"/>
        <v>59</v>
      </c>
      <c r="AS111" s="32">
        <f t="shared" si="8"/>
        <v>104</v>
      </c>
      <c r="AT111" s="32">
        <f t="shared" si="8"/>
        <v>0</v>
      </c>
      <c r="AU111" s="32">
        <f t="shared" si="8"/>
        <v>33</v>
      </c>
      <c r="AV111" s="32">
        <f t="shared" si="8"/>
        <v>0</v>
      </c>
      <c r="AW111" s="32">
        <f t="shared" si="8"/>
        <v>9</v>
      </c>
      <c r="AX111" s="32">
        <f t="shared" si="8"/>
        <v>1</v>
      </c>
      <c r="AY111" s="32">
        <f t="shared" si="8"/>
        <v>32</v>
      </c>
      <c r="AZ111" s="32">
        <f t="shared" si="8"/>
        <v>10</v>
      </c>
      <c r="BA111" s="32">
        <f t="shared" si="8"/>
        <v>99</v>
      </c>
      <c r="BB111" s="32">
        <f t="shared" si="8"/>
        <v>0</v>
      </c>
      <c r="BC111" s="32">
        <f t="shared" si="8"/>
        <v>0</v>
      </c>
      <c r="BD111" s="32">
        <f t="shared" si="8"/>
        <v>0</v>
      </c>
      <c r="BE111" s="32">
        <f t="shared" si="8"/>
        <v>0</v>
      </c>
      <c r="BF111" s="32">
        <f t="shared" si="8"/>
        <v>0</v>
      </c>
      <c r="BG111" s="32">
        <f t="shared" si="8"/>
        <v>0</v>
      </c>
      <c r="BH111" s="32">
        <f t="shared" si="8"/>
        <v>183</v>
      </c>
      <c r="BI111" s="32">
        <f t="shared" si="8"/>
        <v>145</v>
      </c>
      <c r="BJ111" s="32">
        <f t="shared" si="8"/>
        <v>3149</v>
      </c>
      <c r="BK111" s="38">
        <f t="shared" si="8"/>
        <v>6914</v>
      </c>
      <c r="BL111" s="39">
        <f>ROUND((BJ111/BK111),3)</f>
        <v>0.45500000000000002</v>
      </c>
      <c r="BM111" s="45"/>
    </row>
    <row r="112" spans="1:65" ht="27.95" customHeight="1">
      <c r="A112" s="112"/>
      <c r="B112" s="15"/>
      <c r="C112" s="9" t="s">
        <v>107</v>
      </c>
      <c r="D112" s="32">
        <f t="shared" ref="D112:BH112" si="9">COUNT(D96:D110)</f>
        <v>6</v>
      </c>
      <c r="E112" s="32">
        <f t="shared" si="9"/>
        <v>3</v>
      </c>
      <c r="F112" s="32">
        <f t="shared" si="9"/>
        <v>11</v>
      </c>
      <c r="G112" s="32">
        <f t="shared" si="9"/>
        <v>0</v>
      </c>
      <c r="H112" s="32">
        <f t="shared" si="9"/>
        <v>1</v>
      </c>
      <c r="I112" s="32">
        <f t="shared" si="9"/>
        <v>13</v>
      </c>
      <c r="J112" s="32">
        <f t="shared" si="9"/>
        <v>0</v>
      </c>
      <c r="K112" s="32">
        <f t="shared" si="9"/>
        <v>2</v>
      </c>
      <c r="L112" s="32">
        <f t="shared" si="9"/>
        <v>1</v>
      </c>
      <c r="M112" s="32">
        <f t="shared" si="9"/>
        <v>6</v>
      </c>
      <c r="N112" s="32">
        <f t="shared" si="9"/>
        <v>5</v>
      </c>
      <c r="O112" s="32">
        <f t="shared" si="9"/>
        <v>1</v>
      </c>
      <c r="P112" s="32">
        <f t="shared" si="9"/>
        <v>3</v>
      </c>
      <c r="Q112" s="32">
        <f t="shared" si="9"/>
        <v>0</v>
      </c>
      <c r="R112" s="32">
        <f t="shared" si="9"/>
        <v>6</v>
      </c>
      <c r="S112" s="32">
        <f t="shared" si="9"/>
        <v>1</v>
      </c>
      <c r="T112" s="32">
        <f t="shared" si="9"/>
        <v>2</v>
      </c>
      <c r="U112" s="32">
        <f t="shared" si="9"/>
        <v>1</v>
      </c>
      <c r="V112" s="32">
        <f t="shared" si="9"/>
        <v>0</v>
      </c>
      <c r="W112" s="32">
        <f t="shared" si="9"/>
        <v>2</v>
      </c>
      <c r="X112" s="32">
        <f t="shared" si="9"/>
        <v>1</v>
      </c>
      <c r="Y112" s="32">
        <f t="shared" si="9"/>
        <v>9</v>
      </c>
      <c r="Z112" s="32">
        <f t="shared" si="9"/>
        <v>1</v>
      </c>
      <c r="AA112" s="32">
        <f t="shared" si="9"/>
        <v>2</v>
      </c>
      <c r="AB112" s="32">
        <f t="shared" si="9"/>
        <v>1</v>
      </c>
      <c r="AC112" s="32">
        <f t="shared" si="9"/>
        <v>5</v>
      </c>
      <c r="AD112" s="32">
        <f t="shared" si="9"/>
        <v>0</v>
      </c>
      <c r="AE112" s="32">
        <f t="shared" si="9"/>
        <v>1</v>
      </c>
      <c r="AF112" s="32">
        <f t="shared" si="9"/>
        <v>2</v>
      </c>
      <c r="AG112" s="32">
        <f t="shared" si="9"/>
        <v>1</v>
      </c>
      <c r="AH112" s="32">
        <f t="shared" si="9"/>
        <v>7</v>
      </c>
      <c r="AI112" s="32">
        <f t="shared" si="9"/>
        <v>0</v>
      </c>
      <c r="AJ112" s="32">
        <f t="shared" si="9"/>
        <v>6</v>
      </c>
      <c r="AK112" s="32">
        <f t="shared" si="9"/>
        <v>2</v>
      </c>
      <c r="AL112" s="32">
        <f t="shared" si="9"/>
        <v>0</v>
      </c>
      <c r="AM112" s="32">
        <f t="shared" si="9"/>
        <v>5</v>
      </c>
      <c r="AN112" s="32">
        <f t="shared" si="9"/>
        <v>8</v>
      </c>
      <c r="AO112" s="32">
        <f t="shared" si="9"/>
        <v>5</v>
      </c>
      <c r="AP112" s="32">
        <f t="shared" si="9"/>
        <v>2</v>
      </c>
      <c r="AQ112" s="32">
        <f t="shared" si="9"/>
        <v>3</v>
      </c>
      <c r="AR112" s="32">
        <f t="shared" si="9"/>
        <v>2</v>
      </c>
      <c r="AS112" s="32">
        <f t="shared" si="9"/>
        <v>3</v>
      </c>
      <c r="AT112" s="32">
        <f t="shared" si="9"/>
        <v>0</v>
      </c>
      <c r="AU112" s="32">
        <f t="shared" si="9"/>
        <v>2</v>
      </c>
      <c r="AV112" s="32">
        <f t="shared" si="9"/>
        <v>0</v>
      </c>
      <c r="AW112" s="32">
        <f t="shared" si="9"/>
        <v>1</v>
      </c>
      <c r="AX112" s="32">
        <f t="shared" si="9"/>
        <v>1</v>
      </c>
      <c r="AY112" s="32">
        <f t="shared" si="9"/>
        <v>1</v>
      </c>
      <c r="AZ112" s="32">
        <f t="shared" si="9"/>
        <v>2</v>
      </c>
      <c r="BA112" s="32">
        <f t="shared" si="9"/>
        <v>1</v>
      </c>
      <c r="BB112" s="32">
        <f t="shared" si="9"/>
        <v>0</v>
      </c>
      <c r="BC112" s="32">
        <f t="shared" si="9"/>
        <v>0</v>
      </c>
      <c r="BD112" s="32">
        <f t="shared" si="9"/>
        <v>0</v>
      </c>
      <c r="BE112" s="32">
        <f t="shared" si="9"/>
        <v>0</v>
      </c>
      <c r="BF112" s="32">
        <f t="shared" si="9"/>
        <v>0</v>
      </c>
      <c r="BG112" s="32">
        <f t="shared" si="9"/>
        <v>0</v>
      </c>
      <c r="BH112" s="32">
        <f t="shared" si="9"/>
        <v>6</v>
      </c>
      <c r="BI112" s="30"/>
      <c r="BJ112" s="30"/>
      <c r="BK112" s="40"/>
      <c r="BL112" s="41"/>
      <c r="BM112" s="46"/>
    </row>
    <row r="113" spans="1:65" ht="158.25" customHeight="1">
      <c r="A113" s="107"/>
      <c r="B113" s="108"/>
      <c r="C113" s="109"/>
      <c r="D113" s="6" t="s">
        <v>0</v>
      </c>
      <c r="E113" s="6" t="s">
        <v>1</v>
      </c>
      <c r="F113" s="6" t="s">
        <v>2</v>
      </c>
      <c r="G113" s="6" t="s">
        <v>3</v>
      </c>
      <c r="H113" s="6" t="s">
        <v>4</v>
      </c>
      <c r="I113" s="6" t="s">
        <v>5</v>
      </c>
      <c r="J113" s="6" t="s">
        <v>6</v>
      </c>
      <c r="K113" s="6" t="s">
        <v>7</v>
      </c>
      <c r="L113" s="6" t="s">
        <v>8</v>
      </c>
      <c r="M113" s="6" t="s">
        <v>9</v>
      </c>
      <c r="N113" s="6" t="s">
        <v>10</v>
      </c>
      <c r="O113" s="6" t="s">
        <v>11</v>
      </c>
      <c r="P113" s="6" t="s">
        <v>12</v>
      </c>
      <c r="Q113" s="6" t="s">
        <v>13</v>
      </c>
      <c r="R113" s="6" t="s">
        <v>14</v>
      </c>
      <c r="S113" s="6" t="s">
        <v>15</v>
      </c>
      <c r="T113" s="6" t="s">
        <v>16</v>
      </c>
      <c r="U113" s="6" t="s">
        <v>17</v>
      </c>
      <c r="V113" s="6" t="s">
        <v>18</v>
      </c>
      <c r="W113" s="6" t="s">
        <v>19</v>
      </c>
      <c r="X113" s="6" t="s">
        <v>20</v>
      </c>
      <c r="Y113" s="6" t="s">
        <v>21</v>
      </c>
      <c r="Z113" s="6" t="s">
        <v>22</v>
      </c>
      <c r="AA113" s="6" t="s">
        <v>23</v>
      </c>
      <c r="AB113" s="6" t="s">
        <v>24</v>
      </c>
      <c r="AC113" s="6" t="s">
        <v>25</v>
      </c>
      <c r="AD113" s="6" t="s">
        <v>26</v>
      </c>
      <c r="AE113" s="6" t="s">
        <v>27</v>
      </c>
      <c r="AF113" s="6" t="s">
        <v>28</v>
      </c>
      <c r="AG113" s="6" t="s">
        <v>29</v>
      </c>
      <c r="AH113" s="6" t="s">
        <v>30</v>
      </c>
      <c r="AI113" s="6" t="s">
        <v>31</v>
      </c>
      <c r="AJ113" s="6" t="s">
        <v>32</v>
      </c>
      <c r="AK113" s="6" t="s">
        <v>33</v>
      </c>
      <c r="AL113" s="6" t="s">
        <v>34</v>
      </c>
      <c r="AM113" s="6" t="s">
        <v>35</v>
      </c>
      <c r="AN113" s="6" t="s">
        <v>36</v>
      </c>
      <c r="AO113" s="6" t="s">
        <v>37</v>
      </c>
      <c r="AP113" s="6" t="s">
        <v>38</v>
      </c>
      <c r="AQ113" s="6" t="s">
        <v>39</v>
      </c>
      <c r="AR113" s="6" t="s">
        <v>40</v>
      </c>
      <c r="AS113" s="6" t="s">
        <v>41</v>
      </c>
      <c r="AT113" s="6" t="s">
        <v>42</v>
      </c>
      <c r="AU113" s="6" t="s">
        <v>43</v>
      </c>
      <c r="AV113" s="6" t="s">
        <v>44</v>
      </c>
      <c r="AW113" s="6" t="s">
        <v>45</v>
      </c>
      <c r="AX113" s="6" t="s">
        <v>46</v>
      </c>
      <c r="AY113" s="6" t="s">
        <v>47</v>
      </c>
      <c r="AZ113" s="6" t="s">
        <v>48</v>
      </c>
      <c r="BA113" s="6" t="s">
        <v>49</v>
      </c>
      <c r="BB113" s="6" t="s">
        <v>50</v>
      </c>
      <c r="BC113" s="6" t="s">
        <v>51</v>
      </c>
      <c r="BD113" s="6" t="s">
        <v>52</v>
      </c>
      <c r="BE113" s="6" t="s">
        <v>53</v>
      </c>
      <c r="BF113" s="6" t="s">
        <v>54</v>
      </c>
      <c r="BG113" s="6" t="s">
        <v>55</v>
      </c>
      <c r="BH113" s="6" t="s">
        <v>56</v>
      </c>
      <c r="BI113" s="6" t="s">
        <v>57</v>
      </c>
      <c r="BJ113" s="6" t="s">
        <v>58</v>
      </c>
      <c r="BK113" s="7" t="s">
        <v>59</v>
      </c>
      <c r="BL113" s="6" t="s">
        <v>60</v>
      </c>
      <c r="BM113" s="8" t="s">
        <v>61</v>
      </c>
    </row>
    <row r="114" spans="1:65" ht="30" customHeight="1">
      <c r="A114" s="110" t="s">
        <v>184</v>
      </c>
      <c r="B114" s="9" t="s">
        <v>63</v>
      </c>
      <c r="C114" s="10" t="s">
        <v>185</v>
      </c>
      <c r="D114" s="35"/>
      <c r="E114" s="35"/>
      <c r="F114" s="35">
        <v>18</v>
      </c>
      <c r="G114" s="35">
        <v>35</v>
      </c>
      <c r="H114" s="35"/>
      <c r="I114" s="35">
        <v>22</v>
      </c>
      <c r="J114" s="35"/>
      <c r="K114" s="35"/>
      <c r="L114" s="35"/>
      <c r="M114" s="35">
        <v>4</v>
      </c>
      <c r="N114" s="35"/>
      <c r="O114" s="35"/>
      <c r="P114" s="35"/>
      <c r="Q114" s="35"/>
      <c r="R114" s="35">
        <v>16</v>
      </c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7"/>
      <c r="AJ114" s="35"/>
      <c r="AK114" s="35"/>
      <c r="AL114" s="35"/>
      <c r="AM114" s="35"/>
      <c r="AN114" s="35"/>
      <c r="AO114" s="35"/>
      <c r="AP114" s="35">
        <v>36</v>
      </c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>
        <v>6</v>
      </c>
      <c r="BJ114" s="35">
        <v>131</v>
      </c>
      <c r="BK114" s="36">
        <v>458</v>
      </c>
      <c r="BL114" s="37">
        <v>0.28999999999999998</v>
      </c>
      <c r="BM114" s="47"/>
    </row>
    <row r="115" spans="1:65" ht="30" customHeight="1">
      <c r="A115" s="111"/>
      <c r="B115" s="9" t="s">
        <v>65</v>
      </c>
      <c r="C115" s="10" t="s">
        <v>186</v>
      </c>
      <c r="D115" s="35">
        <v>9</v>
      </c>
      <c r="E115" s="35">
        <v>4</v>
      </c>
      <c r="F115" s="35">
        <v>10</v>
      </c>
      <c r="G115" s="35"/>
      <c r="H115" s="35"/>
      <c r="I115" s="35">
        <v>7</v>
      </c>
      <c r="J115" s="35"/>
      <c r="K115" s="35"/>
      <c r="L115" s="35"/>
      <c r="M115" s="35">
        <v>4</v>
      </c>
      <c r="N115" s="35"/>
      <c r="O115" s="35"/>
      <c r="P115" s="35"/>
      <c r="Q115" s="35">
        <v>17</v>
      </c>
      <c r="R115" s="35"/>
      <c r="S115" s="35"/>
      <c r="T115" s="35"/>
      <c r="U115" s="35"/>
      <c r="V115" s="35"/>
      <c r="W115" s="35">
        <v>91</v>
      </c>
      <c r="X115" s="35"/>
      <c r="Y115" s="35">
        <v>5</v>
      </c>
      <c r="Z115" s="35">
        <v>12</v>
      </c>
      <c r="AA115" s="35"/>
      <c r="AB115" s="35"/>
      <c r="AC115" s="35"/>
      <c r="AD115" s="35"/>
      <c r="AE115" s="35"/>
      <c r="AF115" s="35"/>
      <c r="AG115" s="35"/>
      <c r="AH115" s="35"/>
      <c r="AI115" s="37"/>
      <c r="AJ115" s="35">
        <v>8</v>
      </c>
      <c r="AK115" s="35"/>
      <c r="AL115" s="35"/>
      <c r="AM115" s="35">
        <v>9</v>
      </c>
      <c r="AN115" s="35"/>
      <c r="AO115" s="35"/>
      <c r="AP115" s="35">
        <v>36</v>
      </c>
      <c r="AQ115" s="35">
        <v>11</v>
      </c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>
        <v>13</v>
      </c>
      <c r="BJ115" s="35">
        <v>223</v>
      </c>
      <c r="BK115" s="36">
        <v>426</v>
      </c>
      <c r="BL115" s="37">
        <v>0.52</v>
      </c>
      <c r="BM115" s="47"/>
    </row>
    <row r="116" spans="1:65" ht="30" customHeight="1">
      <c r="A116" s="111"/>
      <c r="B116" s="9" t="s">
        <v>67</v>
      </c>
      <c r="C116" s="10" t="s">
        <v>187</v>
      </c>
      <c r="D116" s="35"/>
      <c r="E116" s="35"/>
      <c r="F116" s="35">
        <v>5</v>
      </c>
      <c r="G116" s="35"/>
      <c r="H116" s="35"/>
      <c r="I116" s="35">
        <v>4</v>
      </c>
      <c r="J116" s="35"/>
      <c r="K116" s="35"/>
      <c r="L116" s="35"/>
      <c r="M116" s="35"/>
      <c r="N116" s="35"/>
      <c r="O116" s="35"/>
      <c r="P116" s="35"/>
      <c r="Q116" s="35"/>
      <c r="R116" s="35">
        <v>12</v>
      </c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>
        <v>11</v>
      </c>
      <c r="AI116" s="37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>
        <v>4</v>
      </c>
      <c r="BJ116" s="35">
        <v>32</v>
      </c>
      <c r="BK116" s="36">
        <v>62</v>
      </c>
      <c r="BL116" s="37">
        <v>0.52</v>
      </c>
      <c r="BM116" s="47"/>
    </row>
    <row r="117" spans="1:65" ht="30" customHeight="1">
      <c r="A117" s="111"/>
      <c r="B117" s="9" t="s">
        <v>69</v>
      </c>
      <c r="C117" s="10" t="s">
        <v>188</v>
      </c>
      <c r="D117" s="35"/>
      <c r="E117" s="35">
        <v>0</v>
      </c>
      <c r="F117" s="35">
        <v>45</v>
      </c>
      <c r="G117" s="35">
        <v>36</v>
      </c>
      <c r="H117" s="35"/>
      <c r="I117" s="35">
        <v>20</v>
      </c>
      <c r="J117" s="35"/>
      <c r="K117" s="35"/>
      <c r="L117" s="35"/>
      <c r="M117" s="35">
        <v>1</v>
      </c>
      <c r="N117" s="35"/>
      <c r="O117" s="35"/>
      <c r="P117" s="35"/>
      <c r="Q117" s="35"/>
      <c r="R117" s="35">
        <v>12</v>
      </c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7"/>
      <c r="AJ117" s="35">
        <v>16</v>
      </c>
      <c r="AK117" s="35"/>
      <c r="AL117" s="35"/>
      <c r="AM117" s="35"/>
      <c r="AN117" s="35">
        <v>33</v>
      </c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>
        <v>8</v>
      </c>
      <c r="BJ117" s="35">
        <v>163</v>
      </c>
      <c r="BK117" s="36">
        <v>681</v>
      </c>
      <c r="BL117" s="37">
        <v>0.24</v>
      </c>
      <c r="BM117" s="47"/>
    </row>
    <row r="118" spans="1:65" ht="30" customHeight="1">
      <c r="A118" s="111"/>
      <c r="B118" s="9" t="s">
        <v>89</v>
      </c>
      <c r="C118" s="10" t="s">
        <v>121</v>
      </c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7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>
        <v>0</v>
      </c>
      <c r="BJ118" s="35">
        <v>0</v>
      </c>
      <c r="BK118" s="36">
        <v>20</v>
      </c>
      <c r="BL118" s="37">
        <v>0</v>
      </c>
      <c r="BM118" s="47"/>
    </row>
    <row r="119" spans="1:65" ht="30" customHeight="1">
      <c r="A119" s="111"/>
      <c r="B119" s="9" t="s">
        <v>71</v>
      </c>
      <c r="C119" s="10" t="s">
        <v>189</v>
      </c>
      <c r="D119" s="35"/>
      <c r="E119" s="35"/>
      <c r="F119" s="35">
        <v>8</v>
      </c>
      <c r="G119" s="35"/>
      <c r="H119" s="35"/>
      <c r="I119" s="35">
        <v>5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>
        <v>4</v>
      </c>
      <c r="Z119" s="35"/>
      <c r="AA119" s="35"/>
      <c r="AB119" s="35"/>
      <c r="AC119" s="35">
        <v>19</v>
      </c>
      <c r="AD119" s="35"/>
      <c r="AE119" s="35"/>
      <c r="AF119" s="35"/>
      <c r="AG119" s="35"/>
      <c r="AH119" s="35">
        <v>13</v>
      </c>
      <c r="AI119" s="37"/>
      <c r="AJ119" s="35"/>
      <c r="AK119" s="35"/>
      <c r="AL119" s="35"/>
      <c r="AM119" s="35"/>
      <c r="AN119" s="35">
        <v>3</v>
      </c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>
        <v>19</v>
      </c>
      <c r="BI119" s="35">
        <v>7</v>
      </c>
      <c r="BJ119" s="35">
        <v>52</v>
      </c>
      <c r="BK119" s="36">
        <v>148</v>
      </c>
      <c r="BL119" s="37">
        <v>0.35</v>
      </c>
      <c r="BM119" s="47" t="s">
        <v>279</v>
      </c>
    </row>
    <row r="120" spans="1:65" ht="30" customHeight="1">
      <c r="A120" s="111"/>
      <c r="B120" s="9" t="s">
        <v>73</v>
      </c>
      <c r="C120" s="10" t="s">
        <v>190</v>
      </c>
      <c r="D120" s="35"/>
      <c r="E120" s="35"/>
      <c r="F120" s="35">
        <v>12</v>
      </c>
      <c r="G120" s="35"/>
      <c r="H120" s="35"/>
      <c r="I120" s="35">
        <v>24</v>
      </c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>
        <v>23</v>
      </c>
      <c r="Z120" s="35">
        <v>28</v>
      </c>
      <c r="AA120" s="35">
        <v>13</v>
      </c>
      <c r="AB120" s="35">
        <v>7</v>
      </c>
      <c r="AC120" s="35"/>
      <c r="AD120" s="35"/>
      <c r="AE120" s="35"/>
      <c r="AF120" s="35"/>
      <c r="AG120" s="35"/>
      <c r="AH120" s="35"/>
      <c r="AI120" s="37"/>
      <c r="AJ120" s="35"/>
      <c r="AK120" s="35"/>
      <c r="AL120" s="35"/>
      <c r="AM120" s="35"/>
      <c r="AN120" s="35"/>
      <c r="AO120" s="35">
        <v>26</v>
      </c>
      <c r="AP120" s="35"/>
      <c r="AQ120" s="35"/>
      <c r="AR120" s="35"/>
      <c r="AS120" s="35">
        <v>17</v>
      </c>
      <c r="AT120" s="35"/>
      <c r="AU120" s="35">
        <v>45</v>
      </c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>
        <v>9</v>
      </c>
      <c r="BJ120" s="35">
        <v>195</v>
      </c>
      <c r="BK120" s="36">
        <v>513</v>
      </c>
      <c r="BL120" s="37">
        <v>0.38</v>
      </c>
      <c r="BM120" s="47"/>
    </row>
    <row r="121" spans="1:65" ht="30" customHeight="1">
      <c r="A121" s="111"/>
      <c r="B121" s="9" t="s">
        <v>75</v>
      </c>
      <c r="C121" s="10" t="s">
        <v>191</v>
      </c>
      <c r="D121" s="35"/>
      <c r="E121" s="35"/>
      <c r="F121" s="35"/>
      <c r="G121" s="35"/>
      <c r="H121" s="35"/>
      <c r="I121" s="35">
        <v>11</v>
      </c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7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>
        <v>9</v>
      </c>
      <c r="AV121" s="35">
        <v>5</v>
      </c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>
        <v>15</v>
      </c>
      <c r="BI121" s="35">
        <v>4</v>
      </c>
      <c r="BJ121" s="35">
        <v>25</v>
      </c>
      <c r="BK121" s="36">
        <v>99</v>
      </c>
      <c r="BL121" s="37">
        <v>0.25</v>
      </c>
      <c r="BM121" s="47" t="s">
        <v>280</v>
      </c>
    </row>
    <row r="122" spans="1:65" ht="30" customHeight="1">
      <c r="A122" s="111"/>
      <c r="B122" s="11"/>
      <c r="C122" s="9" t="s">
        <v>192</v>
      </c>
      <c r="D122" s="12">
        <f t="shared" ref="D122:BK122" si="10">SUM(D114:D121)</f>
        <v>9</v>
      </c>
      <c r="E122" s="32">
        <f t="shared" si="10"/>
        <v>4</v>
      </c>
      <c r="F122" s="32">
        <f t="shared" si="10"/>
        <v>98</v>
      </c>
      <c r="G122" s="32">
        <f t="shared" si="10"/>
        <v>71</v>
      </c>
      <c r="H122" s="32">
        <f t="shared" si="10"/>
        <v>0</v>
      </c>
      <c r="I122" s="32">
        <f t="shared" si="10"/>
        <v>93</v>
      </c>
      <c r="J122" s="32">
        <f t="shared" si="10"/>
        <v>0</v>
      </c>
      <c r="K122" s="32">
        <f t="shared" si="10"/>
        <v>0</v>
      </c>
      <c r="L122" s="32">
        <f t="shared" si="10"/>
        <v>0</v>
      </c>
      <c r="M122" s="32">
        <f t="shared" si="10"/>
        <v>9</v>
      </c>
      <c r="N122" s="32">
        <f t="shared" si="10"/>
        <v>0</v>
      </c>
      <c r="O122" s="32">
        <f t="shared" si="10"/>
        <v>0</v>
      </c>
      <c r="P122" s="32">
        <f t="shared" si="10"/>
        <v>0</v>
      </c>
      <c r="Q122" s="32">
        <f t="shared" si="10"/>
        <v>17</v>
      </c>
      <c r="R122" s="32">
        <f t="shared" si="10"/>
        <v>40</v>
      </c>
      <c r="S122" s="32">
        <f t="shared" si="10"/>
        <v>0</v>
      </c>
      <c r="T122" s="32">
        <f t="shared" si="10"/>
        <v>0</v>
      </c>
      <c r="U122" s="32">
        <f t="shared" si="10"/>
        <v>0</v>
      </c>
      <c r="V122" s="32">
        <f t="shared" si="10"/>
        <v>0</v>
      </c>
      <c r="W122" s="32">
        <f t="shared" si="10"/>
        <v>91</v>
      </c>
      <c r="X122" s="32">
        <f t="shared" si="10"/>
        <v>0</v>
      </c>
      <c r="Y122" s="32">
        <f t="shared" si="10"/>
        <v>32</v>
      </c>
      <c r="Z122" s="32">
        <f t="shared" si="10"/>
        <v>40</v>
      </c>
      <c r="AA122" s="32">
        <f t="shared" si="10"/>
        <v>13</v>
      </c>
      <c r="AB122" s="32">
        <f t="shared" si="10"/>
        <v>7</v>
      </c>
      <c r="AC122" s="32">
        <f t="shared" si="10"/>
        <v>19</v>
      </c>
      <c r="AD122" s="32">
        <f t="shared" si="10"/>
        <v>0</v>
      </c>
      <c r="AE122" s="32">
        <f t="shared" si="10"/>
        <v>0</v>
      </c>
      <c r="AF122" s="32">
        <f t="shared" si="10"/>
        <v>0</v>
      </c>
      <c r="AG122" s="32">
        <f t="shared" si="10"/>
        <v>0</v>
      </c>
      <c r="AH122" s="32">
        <f t="shared" si="10"/>
        <v>24</v>
      </c>
      <c r="AI122" s="39">
        <f t="shared" si="10"/>
        <v>0</v>
      </c>
      <c r="AJ122" s="32">
        <f t="shared" si="10"/>
        <v>24</v>
      </c>
      <c r="AK122" s="32">
        <f t="shared" si="10"/>
        <v>0</v>
      </c>
      <c r="AL122" s="32">
        <f t="shared" si="10"/>
        <v>0</v>
      </c>
      <c r="AM122" s="32">
        <f t="shared" si="10"/>
        <v>9</v>
      </c>
      <c r="AN122" s="32">
        <f t="shared" si="10"/>
        <v>36</v>
      </c>
      <c r="AO122" s="32">
        <f t="shared" si="10"/>
        <v>26</v>
      </c>
      <c r="AP122" s="32">
        <f t="shared" si="10"/>
        <v>72</v>
      </c>
      <c r="AQ122" s="32">
        <f t="shared" si="10"/>
        <v>11</v>
      </c>
      <c r="AR122" s="32">
        <f t="shared" si="10"/>
        <v>0</v>
      </c>
      <c r="AS122" s="32">
        <f t="shared" si="10"/>
        <v>17</v>
      </c>
      <c r="AT122" s="32">
        <f t="shared" si="10"/>
        <v>0</v>
      </c>
      <c r="AU122" s="32">
        <f t="shared" si="10"/>
        <v>54</v>
      </c>
      <c r="AV122" s="32">
        <f t="shared" si="10"/>
        <v>5</v>
      </c>
      <c r="AW122" s="32">
        <f t="shared" si="10"/>
        <v>0</v>
      </c>
      <c r="AX122" s="32">
        <f t="shared" si="10"/>
        <v>0</v>
      </c>
      <c r="AY122" s="32">
        <f t="shared" si="10"/>
        <v>0</v>
      </c>
      <c r="AZ122" s="32">
        <f t="shared" si="10"/>
        <v>0</v>
      </c>
      <c r="BA122" s="32">
        <f t="shared" si="10"/>
        <v>0</v>
      </c>
      <c r="BB122" s="32">
        <f t="shared" si="10"/>
        <v>0</v>
      </c>
      <c r="BC122" s="32">
        <f t="shared" si="10"/>
        <v>0</v>
      </c>
      <c r="BD122" s="32">
        <f t="shared" si="10"/>
        <v>0</v>
      </c>
      <c r="BE122" s="32">
        <f t="shared" si="10"/>
        <v>0</v>
      </c>
      <c r="BF122" s="32">
        <f t="shared" si="10"/>
        <v>0</v>
      </c>
      <c r="BG122" s="32">
        <f t="shared" si="10"/>
        <v>0</v>
      </c>
      <c r="BH122" s="32">
        <f t="shared" si="10"/>
        <v>34</v>
      </c>
      <c r="BI122" s="32">
        <f t="shared" si="10"/>
        <v>51</v>
      </c>
      <c r="BJ122" s="32">
        <f t="shared" si="10"/>
        <v>821</v>
      </c>
      <c r="BK122" s="38">
        <f t="shared" si="10"/>
        <v>2407</v>
      </c>
      <c r="BL122" s="39">
        <f>ROUND((BJ122/BK122),3)</f>
        <v>0.34100000000000003</v>
      </c>
      <c r="BM122" s="48"/>
    </row>
    <row r="123" spans="1:65" ht="30" customHeight="1">
      <c r="A123" s="112"/>
      <c r="B123" s="15"/>
      <c r="C123" s="9" t="s">
        <v>107</v>
      </c>
      <c r="D123" s="32">
        <f t="shared" ref="D123:BH123" si="11">COUNT(D114:D121)</f>
        <v>1</v>
      </c>
      <c r="E123" s="32">
        <f t="shared" si="11"/>
        <v>2</v>
      </c>
      <c r="F123" s="32">
        <f t="shared" si="11"/>
        <v>6</v>
      </c>
      <c r="G123" s="32">
        <f t="shared" si="11"/>
        <v>2</v>
      </c>
      <c r="H123" s="32">
        <f t="shared" si="11"/>
        <v>0</v>
      </c>
      <c r="I123" s="32">
        <f t="shared" si="11"/>
        <v>7</v>
      </c>
      <c r="J123" s="32">
        <f t="shared" si="11"/>
        <v>0</v>
      </c>
      <c r="K123" s="32">
        <f t="shared" si="11"/>
        <v>0</v>
      </c>
      <c r="L123" s="32">
        <f t="shared" si="11"/>
        <v>0</v>
      </c>
      <c r="M123" s="32">
        <f t="shared" si="11"/>
        <v>3</v>
      </c>
      <c r="N123" s="32">
        <f t="shared" si="11"/>
        <v>0</v>
      </c>
      <c r="O123" s="32">
        <f t="shared" si="11"/>
        <v>0</v>
      </c>
      <c r="P123" s="32">
        <f t="shared" si="11"/>
        <v>0</v>
      </c>
      <c r="Q123" s="32">
        <f t="shared" si="11"/>
        <v>1</v>
      </c>
      <c r="R123" s="32">
        <f t="shared" si="11"/>
        <v>3</v>
      </c>
      <c r="S123" s="32">
        <f t="shared" si="11"/>
        <v>0</v>
      </c>
      <c r="T123" s="32">
        <f t="shared" si="11"/>
        <v>0</v>
      </c>
      <c r="U123" s="32">
        <f t="shared" si="11"/>
        <v>0</v>
      </c>
      <c r="V123" s="32">
        <f t="shared" si="11"/>
        <v>0</v>
      </c>
      <c r="W123" s="32">
        <f t="shared" si="11"/>
        <v>1</v>
      </c>
      <c r="X123" s="32">
        <f t="shared" si="11"/>
        <v>0</v>
      </c>
      <c r="Y123" s="32">
        <f t="shared" si="11"/>
        <v>3</v>
      </c>
      <c r="Z123" s="32">
        <f t="shared" si="11"/>
        <v>2</v>
      </c>
      <c r="AA123" s="32">
        <f t="shared" si="11"/>
        <v>1</v>
      </c>
      <c r="AB123" s="32">
        <f t="shared" si="11"/>
        <v>1</v>
      </c>
      <c r="AC123" s="32">
        <f t="shared" si="11"/>
        <v>1</v>
      </c>
      <c r="AD123" s="32">
        <f t="shared" si="11"/>
        <v>0</v>
      </c>
      <c r="AE123" s="32">
        <f t="shared" si="11"/>
        <v>0</v>
      </c>
      <c r="AF123" s="32">
        <f t="shared" si="11"/>
        <v>0</v>
      </c>
      <c r="AG123" s="32">
        <f t="shared" si="11"/>
        <v>0</v>
      </c>
      <c r="AH123" s="32">
        <f t="shared" si="11"/>
        <v>2</v>
      </c>
      <c r="AI123" s="32">
        <f t="shared" si="11"/>
        <v>0</v>
      </c>
      <c r="AJ123" s="32">
        <f t="shared" si="11"/>
        <v>2</v>
      </c>
      <c r="AK123" s="32">
        <f t="shared" si="11"/>
        <v>0</v>
      </c>
      <c r="AL123" s="32">
        <f t="shared" si="11"/>
        <v>0</v>
      </c>
      <c r="AM123" s="32">
        <f t="shared" si="11"/>
        <v>1</v>
      </c>
      <c r="AN123" s="32">
        <f t="shared" si="11"/>
        <v>2</v>
      </c>
      <c r="AO123" s="32">
        <f t="shared" si="11"/>
        <v>1</v>
      </c>
      <c r="AP123" s="32">
        <f t="shared" si="11"/>
        <v>2</v>
      </c>
      <c r="AQ123" s="32">
        <f t="shared" si="11"/>
        <v>1</v>
      </c>
      <c r="AR123" s="32">
        <f t="shared" si="11"/>
        <v>0</v>
      </c>
      <c r="AS123" s="32">
        <f t="shared" si="11"/>
        <v>1</v>
      </c>
      <c r="AT123" s="32">
        <f t="shared" si="11"/>
        <v>0</v>
      </c>
      <c r="AU123" s="32">
        <f t="shared" si="11"/>
        <v>2</v>
      </c>
      <c r="AV123" s="32">
        <f t="shared" si="11"/>
        <v>1</v>
      </c>
      <c r="AW123" s="32">
        <f t="shared" si="11"/>
        <v>0</v>
      </c>
      <c r="AX123" s="32">
        <f t="shared" si="11"/>
        <v>0</v>
      </c>
      <c r="AY123" s="32">
        <f t="shared" si="11"/>
        <v>0</v>
      </c>
      <c r="AZ123" s="32">
        <f t="shared" si="11"/>
        <v>0</v>
      </c>
      <c r="BA123" s="32">
        <f t="shared" si="11"/>
        <v>0</v>
      </c>
      <c r="BB123" s="32">
        <f t="shared" si="11"/>
        <v>0</v>
      </c>
      <c r="BC123" s="32">
        <f t="shared" si="11"/>
        <v>0</v>
      </c>
      <c r="BD123" s="32">
        <f t="shared" si="11"/>
        <v>0</v>
      </c>
      <c r="BE123" s="32">
        <f t="shared" si="11"/>
        <v>0</v>
      </c>
      <c r="BF123" s="32">
        <f t="shared" si="11"/>
        <v>0</v>
      </c>
      <c r="BG123" s="32">
        <f t="shared" si="11"/>
        <v>0</v>
      </c>
      <c r="BH123" s="32">
        <f t="shared" si="11"/>
        <v>2</v>
      </c>
      <c r="BI123" s="30"/>
      <c r="BJ123" s="30"/>
      <c r="BK123" s="40"/>
      <c r="BL123" s="41"/>
      <c r="BM123" s="48"/>
    </row>
    <row r="124" spans="1:65" ht="30" customHeight="1">
      <c r="A124" s="19"/>
      <c r="B124" s="20"/>
      <c r="C124" s="21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3"/>
      <c r="BJ124" s="22"/>
      <c r="BK124" s="24"/>
      <c r="BL124" s="99"/>
      <c r="BM124" s="49"/>
    </row>
    <row r="125" spans="1:65" ht="30" customHeight="1">
      <c r="A125" s="113" t="s">
        <v>193</v>
      </c>
      <c r="B125" s="9" t="s">
        <v>63</v>
      </c>
      <c r="C125" s="10" t="s">
        <v>194</v>
      </c>
      <c r="D125" s="35">
        <v>8</v>
      </c>
      <c r="E125" s="35">
        <v>2</v>
      </c>
      <c r="F125" s="35">
        <v>25</v>
      </c>
      <c r="G125" s="35"/>
      <c r="H125" s="35">
        <v>31</v>
      </c>
      <c r="I125" s="35">
        <v>12</v>
      </c>
      <c r="J125" s="35"/>
      <c r="K125" s="35"/>
      <c r="L125" s="35"/>
      <c r="M125" s="35"/>
      <c r="N125" s="35"/>
      <c r="O125" s="35">
        <v>4</v>
      </c>
      <c r="P125" s="35">
        <v>4</v>
      </c>
      <c r="Q125" s="35"/>
      <c r="R125" s="35">
        <v>7</v>
      </c>
      <c r="S125" s="35"/>
      <c r="T125" s="35"/>
      <c r="U125" s="35"/>
      <c r="V125" s="35"/>
      <c r="W125" s="35"/>
      <c r="X125" s="35"/>
      <c r="Y125" s="35">
        <v>15</v>
      </c>
      <c r="Z125" s="35"/>
      <c r="AA125" s="35"/>
      <c r="AB125" s="35"/>
      <c r="AC125" s="35"/>
      <c r="AD125" s="35"/>
      <c r="AE125" s="35"/>
      <c r="AF125" s="35">
        <v>21</v>
      </c>
      <c r="AG125" s="35"/>
      <c r="AH125" s="35">
        <v>20</v>
      </c>
      <c r="AI125" s="35"/>
      <c r="AJ125" s="35">
        <v>6</v>
      </c>
      <c r="AK125" s="35"/>
      <c r="AL125" s="35"/>
      <c r="AM125" s="35">
        <v>20</v>
      </c>
      <c r="AN125" s="35">
        <v>20</v>
      </c>
      <c r="AO125" s="35"/>
      <c r="AP125" s="35">
        <v>23</v>
      </c>
      <c r="AQ125" s="35"/>
      <c r="AR125" s="35"/>
      <c r="AS125" s="35">
        <v>5</v>
      </c>
      <c r="AT125" s="35"/>
      <c r="AU125" s="35"/>
      <c r="AV125" s="35"/>
      <c r="AW125" s="35"/>
      <c r="AX125" s="35"/>
      <c r="AY125" s="35">
        <v>43</v>
      </c>
      <c r="AZ125" s="35"/>
      <c r="BA125" s="35"/>
      <c r="BB125" s="35"/>
      <c r="BC125" s="35"/>
      <c r="BD125" s="35"/>
      <c r="BE125" s="35"/>
      <c r="BF125" s="35"/>
      <c r="BG125" s="35"/>
      <c r="BH125" s="35"/>
      <c r="BI125" s="35">
        <v>15</v>
      </c>
      <c r="BJ125" s="35">
        <v>242</v>
      </c>
      <c r="BK125" s="36">
        <v>612</v>
      </c>
      <c r="BL125" s="37">
        <v>0.4</v>
      </c>
      <c r="BM125" s="47"/>
    </row>
    <row r="126" spans="1:65" ht="30" customHeight="1">
      <c r="A126" s="113"/>
      <c r="B126" s="9" t="s">
        <v>89</v>
      </c>
      <c r="C126" s="10" t="s">
        <v>121</v>
      </c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>
        <v>3</v>
      </c>
      <c r="BI126" s="35">
        <v>1</v>
      </c>
      <c r="BJ126" s="35">
        <v>3</v>
      </c>
      <c r="BK126" s="36">
        <v>28</v>
      </c>
      <c r="BL126" s="37">
        <v>0.11</v>
      </c>
      <c r="BM126" s="47" t="s">
        <v>226</v>
      </c>
    </row>
    <row r="127" spans="1:65" ht="30" customHeight="1">
      <c r="A127" s="113"/>
      <c r="B127" s="9" t="s">
        <v>65</v>
      </c>
      <c r="C127" s="10" t="s">
        <v>223</v>
      </c>
      <c r="D127" s="35"/>
      <c r="E127" s="35"/>
      <c r="F127" s="35">
        <v>7</v>
      </c>
      <c r="G127" s="35"/>
      <c r="H127" s="35"/>
      <c r="I127" s="35">
        <v>4</v>
      </c>
      <c r="J127" s="35"/>
      <c r="K127" s="35"/>
      <c r="L127" s="35"/>
      <c r="M127" s="35"/>
      <c r="N127" s="35"/>
      <c r="O127" s="35"/>
      <c r="P127" s="35"/>
      <c r="Q127" s="35"/>
      <c r="R127" s="35">
        <v>13</v>
      </c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>
        <v>9</v>
      </c>
      <c r="AI127" s="35"/>
      <c r="AJ127" s="35"/>
      <c r="AK127" s="35"/>
      <c r="AL127" s="35"/>
      <c r="AM127" s="35"/>
      <c r="AN127" s="35"/>
      <c r="AO127" s="35"/>
      <c r="AP127" s="35"/>
      <c r="AQ127" s="35">
        <v>4</v>
      </c>
      <c r="AR127" s="35"/>
      <c r="AS127" s="35"/>
      <c r="AT127" s="35"/>
      <c r="AU127" s="35">
        <v>16</v>
      </c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>
        <v>6</v>
      </c>
      <c r="BJ127" s="35">
        <v>53</v>
      </c>
      <c r="BK127" s="50">
        <v>149</v>
      </c>
      <c r="BL127" s="37">
        <v>0.36</v>
      </c>
      <c r="BM127" s="47"/>
    </row>
    <row r="128" spans="1:65" ht="30" customHeight="1">
      <c r="A128" s="113"/>
      <c r="B128" s="9" t="s">
        <v>67</v>
      </c>
      <c r="C128" s="10" t="s">
        <v>195</v>
      </c>
      <c r="D128" s="42"/>
      <c r="E128" s="42"/>
      <c r="F128" s="42">
        <v>0</v>
      </c>
      <c r="G128" s="42"/>
      <c r="H128" s="42"/>
      <c r="I128" s="42">
        <v>12</v>
      </c>
      <c r="J128" s="42"/>
      <c r="K128" s="42"/>
      <c r="L128" s="42"/>
      <c r="M128" s="42"/>
      <c r="N128" s="42"/>
      <c r="O128" s="42"/>
      <c r="P128" s="42"/>
      <c r="Q128" s="42"/>
      <c r="R128" s="42">
        <v>5</v>
      </c>
      <c r="S128" s="42"/>
      <c r="T128" s="42"/>
      <c r="U128" s="42"/>
      <c r="V128" s="42"/>
      <c r="W128" s="42"/>
      <c r="X128" s="42"/>
      <c r="Y128" s="42">
        <v>3</v>
      </c>
      <c r="Z128" s="42"/>
      <c r="AA128" s="42"/>
      <c r="AB128" s="42"/>
      <c r="AC128" s="42">
        <v>12</v>
      </c>
      <c r="AD128" s="42"/>
      <c r="AE128" s="42"/>
      <c r="AF128" s="42"/>
      <c r="AG128" s="42"/>
      <c r="AH128" s="42">
        <v>13</v>
      </c>
      <c r="AI128" s="42"/>
      <c r="AJ128" s="42">
        <v>4</v>
      </c>
      <c r="AK128" s="42"/>
      <c r="AL128" s="42"/>
      <c r="AM128" s="42"/>
      <c r="AN128" s="42"/>
      <c r="AO128" s="42">
        <v>5</v>
      </c>
      <c r="AP128" s="42"/>
      <c r="AQ128" s="42"/>
      <c r="AR128" s="42"/>
      <c r="AS128" s="42">
        <v>6</v>
      </c>
      <c r="AT128" s="42"/>
      <c r="AU128" s="42"/>
      <c r="AV128" s="42"/>
      <c r="AW128" s="42"/>
      <c r="AX128" s="42"/>
      <c r="AY128" s="42"/>
      <c r="AZ128" s="42">
        <v>16</v>
      </c>
      <c r="BA128" s="42"/>
      <c r="BB128" s="42"/>
      <c r="BC128" s="42"/>
      <c r="BD128" s="42"/>
      <c r="BE128" s="42"/>
      <c r="BF128" s="42"/>
      <c r="BG128" s="42"/>
      <c r="BH128" s="42"/>
      <c r="BI128" s="42">
        <v>10</v>
      </c>
      <c r="BJ128" s="42">
        <v>76</v>
      </c>
      <c r="BK128" s="50">
        <v>111</v>
      </c>
      <c r="BL128" s="51">
        <v>0.69</v>
      </c>
      <c r="BM128" s="52"/>
    </row>
    <row r="129" spans="1:65" ht="30" customHeight="1">
      <c r="A129" s="113"/>
      <c r="B129" s="9" t="s">
        <v>69</v>
      </c>
      <c r="C129" s="10" t="s">
        <v>196</v>
      </c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>
        <v>37</v>
      </c>
      <c r="Z129" s="42">
        <v>24</v>
      </c>
      <c r="AA129" s="42"/>
      <c r="AB129" s="42"/>
      <c r="AC129" s="42"/>
      <c r="AD129" s="42"/>
      <c r="AE129" s="42"/>
      <c r="AF129" s="42"/>
      <c r="AG129" s="42"/>
      <c r="AH129" s="42">
        <v>36</v>
      </c>
      <c r="AI129" s="42"/>
      <c r="AJ129" s="42"/>
      <c r="AK129" s="42"/>
      <c r="AL129" s="42"/>
      <c r="AM129" s="42"/>
      <c r="AN129" s="42"/>
      <c r="AO129" s="42"/>
      <c r="AP129" s="42"/>
      <c r="AQ129" s="42"/>
      <c r="AR129" s="42"/>
      <c r="AS129" s="42">
        <v>19</v>
      </c>
      <c r="AT129" s="42"/>
      <c r="AU129" s="42"/>
      <c r="AV129" s="42"/>
      <c r="AW129" s="42"/>
      <c r="AX129" s="42"/>
      <c r="AY129" s="42"/>
      <c r="AZ129" s="42"/>
      <c r="BA129" s="42"/>
      <c r="BB129" s="42"/>
      <c r="BC129" s="42"/>
      <c r="BD129" s="42"/>
      <c r="BE129" s="42"/>
      <c r="BF129" s="42"/>
      <c r="BG129" s="42"/>
      <c r="BH129" s="42"/>
      <c r="BI129" s="42">
        <v>4</v>
      </c>
      <c r="BJ129" s="42">
        <v>116</v>
      </c>
      <c r="BK129" s="50">
        <v>296</v>
      </c>
      <c r="BL129" s="51">
        <v>0.39</v>
      </c>
      <c r="BM129" s="52"/>
    </row>
    <row r="130" spans="1:65" ht="30" customHeight="1">
      <c r="A130" s="113"/>
      <c r="B130" s="9" t="s">
        <v>71</v>
      </c>
      <c r="C130" s="10" t="s">
        <v>197</v>
      </c>
      <c r="D130" s="35"/>
      <c r="E130" s="35"/>
      <c r="F130" s="35">
        <v>16</v>
      </c>
      <c r="G130" s="35"/>
      <c r="H130" s="35"/>
      <c r="I130" s="35">
        <v>6</v>
      </c>
      <c r="J130" s="35"/>
      <c r="K130" s="35"/>
      <c r="L130" s="35"/>
      <c r="M130" s="35">
        <v>11</v>
      </c>
      <c r="N130" s="35"/>
      <c r="O130" s="35"/>
      <c r="P130" s="35"/>
      <c r="Q130" s="35"/>
      <c r="R130" s="35">
        <v>0</v>
      </c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>
        <v>5</v>
      </c>
      <c r="AG130" s="35"/>
      <c r="AH130" s="35"/>
      <c r="AI130" s="35"/>
      <c r="AJ130" s="35"/>
      <c r="AK130" s="35">
        <v>0</v>
      </c>
      <c r="AL130" s="35"/>
      <c r="AM130" s="35"/>
      <c r="AN130" s="35"/>
      <c r="AO130" s="35">
        <v>13</v>
      </c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  <c r="BH130" s="35"/>
      <c r="BI130" s="35">
        <v>7</v>
      </c>
      <c r="BJ130" s="35">
        <v>51</v>
      </c>
      <c r="BK130" s="36">
        <v>305</v>
      </c>
      <c r="BL130" s="37">
        <v>0.17</v>
      </c>
      <c r="BM130" s="46"/>
    </row>
    <row r="131" spans="1:65" ht="30" customHeight="1">
      <c r="A131" s="113"/>
      <c r="B131" s="53"/>
      <c r="C131" s="9" t="s">
        <v>198</v>
      </c>
      <c r="D131" s="12">
        <f t="shared" ref="D131:BK131" si="12">SUM(D125:D130)</f>
        <v>8</v>
      </c>
      <c r="E131" s="32">
        <f t="shared" si="12"/>
        <v>2</v>
      </c>
      <c r="F131" s="32">
        <f t="shared" si="12"/>
        <v>48</v>
      </c>
      <c r="G131" s="32">
        <f t="shared" si="12"/>
        <v>0</v>
      </c>
      <c r="H131" s="32">
        <f t="shared" si="12"/>
        <v>31</v>
      </c>
      <c r="I131" s="32">
        <f t="shared" si="12"/>
        <v>34</v>
      </c>
      <c r="J131" s="32">
        <f t="shared" si="12"/>
        <v>0</v>
      </c>
      <c r="K131" s="32">
        <f t="shared" si="12"/>
        <v>0</v>
      </c>
      <c r="L131" s="32">
        <f t="shared" si="12"/>
        <v>0</v>
      </c>
      <c r="M131" s="32">
        <f t="shared" si="12"/>
        <v>11</v>
      </c>
      <c r="N131" s="32">
        <f t="shared" si="12"/>
        <v>0</v>
      </c>
      <c r="O131" s="32">
        <f t="shared" si="12"/>
        <v>4</v>
      </c>
      <c r="P131" s="32">
        <f t="shared" si="12"/>
        <v>4</v>
      </c>
      <c r="Q131" s="32">
        <f t="shared" si="12"/>
        <v>0</v>
      </c>
      <c r="R131" s="32">
        <f t="shared" si="12"/>
        <v>25</v>
      </c>
      <c r="S131" s="32">
        <f t="shared" si="12"/>
        <v>0</v>
      </c>
      <c r="T131" s="32">
        <f t="shared" si="12"/>
        <v>0</v>
      </c>
      <c r="U131" s="32">
        <f t="shared" si="12"/>
        <v>0</v>
      </c>
      <c r="V131" s="32">
        <f t="shared" si="12"/>
        <v>0</v>
      </c>
      <c r="W131" s="32">
        <f t="shared" si="12"/>
        <v>0</v>
      </c>
      <c r="X131" s="32">
        <f t="shared" si="12"/>
        <v>0</v>
      </c>
      <c r="Y131" s="32">
        <f t="shared" si="12"/>
        <v>55</v>
      </c>
      <c r="Z131" s="32">
        <f t="shared" si="12"/>
        <v>24</v>
      </c>
      <c r="AA131" s="32">
        <f t="shared" si="12"/>
        <v>0</v>
      </c>
      <c r="AB131" s="32">
        <f t="shared" si="12"/>
        <v>0</v>
      </c>
      <c r="AC131" s="32">
        <f t="shared" si="12"/>
        <v>12</v>
      </c>
      <c r="AD131" s="32">
        <f t="shared" si="12"/>
        <v>0</v>
      </c>
      <c r="AE131" s="32">
        <f t="shared" si="12"/>
        <v>0</v>
      </c>
      <c r="AF131" s="32">
        <f t="shared" si="12"/>
        <v>26</v>
      </c>
      <c r="AG131" s="32">
        <f t="shared" si="12"/>
        <v>0</v>
      </c>
      <c r="AH131" s="32">
        <f t="shared" si="12"/>
        <v>78</v>
      </c>
      <c r="AI131" s="32">
        <f t="shared" si="12"/>
        <v>0</v>
      </c>
      <c r="AJ131" s="32">
        <f t="shared" si="12"/>
        <v>10</v>
      </c>
      <c r="AK131" s="32">
        <f t="shared" si="12"/>
        <v>0</v>
      </c>
      <c r="AL131" s="32">
        <f t="shared" si="12"/>
        <v>0</v>
      </c>
      <c r="AM131" s="32">
        <f t="shared" si="12"/>
        <v>20</v>
      </c>
      <c r="AN131" s="32">
        <f t="shared" si="12"/>
        <v>20</v>
      </c>
      <c r="AO131" s="32">
        <f t="shared" si="12"/>
        <v>18</v>
      </c>
      <c r="AP131" s="32">
        <f t="shared" si="12"/>
        <v>23</v>
      </c>
      <c r="AQ131" s="32">
        <f t="shared" si="12"/>
        <v>4</v>
      </c>
      <c r="AR131" s="32">
        <f t="shared" si="12"/>
        <v>0</v>
      </c>
      <c r="AS131" s="32">
        <f t="shared" si="12"/>
        <v>30</v>
      </c>
      <c r="AT131" s="32">
        <f t="shared" si="12"/>
        <v>0</v>
      </c>
      <c r="AU131" s="32">
        <f t="shared" si="12"/>
        <v>16</v>
      </c>
      <c r="AV131" s="32">
        <f t="shared" si="12"/>
        <v>0</v>
      </c>
      <c r="AW131" s="32">
        <f t="shared" si="12"/>
        <v>0</v>
      </c>
      <c r="AX131" s="32">
        <f t="shared" si="12"/>
        <v>0</v>
      </c>
      <c r="AY131" s="32">
        <f t="shared" si="12"/>
        <v>43</v>
      </c>
      <c r="AZ131" s="32">
        <f t="shared" si="12"/>
        <v>16</v>
      </c>
      <c r="BA131" s="32">
        <f t="shared" si="12"/>
        <v>0</v>
      </c>
      <c r="BB131" s="32">
        <f t="shared" si="12"/>
        <v>0</v>
      </c>
      <c r="BC131" s="32">
        <f t="shared" si="12"/>
        <v>0</v>
      </c>
      <c r="BD131" s="32">
        <f t="shared" si="12"/>
        <v>0</v>
      </c>
      <c r="BE131" s="32">
        <f t="shared" si="12"/>
        <v>0</v>
      </c>
      <c r="BF131" s="32">
        <f t="shared" si="12"/>
        <v>0</v>
      </c>
      <c r="BG131" s="32">
        <f t="shared" si="12"/>
        <v>0</v>
      </c>
      <c r="BH131" s="32">
        <f t="shared" si="12"/>
        <v>3</v>
      </c>
      <c r="BI131" s="32">
        <f t="shared" si="12"/>
        <v>43</v>
      </c>
      <c r="BJ131" s="32">
        <f t="shared" si="12"/>
        <v>541</v>
      </c>
      <c r="BK131" s="38">
        <f t="shared" si="12"/>
        <v>1501</v>
      </c>
      <c r="BL131" s="39">
        <f>ROUND((BJ131/BK131),3)</f>
        <v>0.36</v>
      </c>
      <c r="BM131" s="45"/>
    </row>
    <row r="132" spans="1:65" ht="30" customHeight="1">
      <c r="A132" s="113"/>
      <c r="B132" s="15"/>
      <c r="C132" s="9" t="s">
        <v>107</v>
      </c>
      <c r="D132" s="32">
        <f t="shared" ref="D132:BH132" si="13">COUNT(D125:D130)</f>
        <v>1</v>
      </c>
      <c r="E132" s="32">
        <f t="shared" si="13"/>
        <v>1</v>
      </c>
      <c r="F132" s="32">
        <f t="shared" si="13"/>
        <v>4</v>
      </c>
      <c r="G132" s="32">
        <f t="shared" si="13"/>
        <v>0</v>
      </c>
      <c r="H132" s="32">
        <f t="shared" si="13"/>
        <v>1</v>
      </c>
      <c r="I132" s="32">
        <f t="shared" si="13"/>
        <v>4</v>
      </c>
      <c r="J132" s="32">
        <f t="shared" si="13"/>
        <v>0</v>
      </c>
      <c r="K132" s="32">
        <f t="shared" si="13"/>
        <v>0</v>
      </c>
      <c r="L132" s="32">
        <f t="shared" si="13"/>
        <v>0</v>
      </c>
      <c r="M132" s="32">
        <f t="shared" si="13"/>
        <v>1</v>
      </c>
      <c r="N132" s="32">
        <f t="shared" si="13"/>
        <v>0</v>
      </c>
      <c r="O132" s="32">
        <f t="shared" si="13"/>
        <v>1</v>
      </c>
      <c r="P132" s="32">
        <f t="shared" si="13"/>
        <v>1</v>
      </c>
      <c r="Q132" s="32">
        <f t="shared" si="13"/>
        <v>0</v>
      </c>
      <c r="R132" s="32">
        <f t="shared" si="13"/>
        <v>4</v>
      </c>
      <c r="S132" s="32">
        <f t="shared" si="13"/>
        <v>0</v>
      </c>
      <c r="T132" s="32">
        <f t="shared" si="13"/>
        <v>0</v>
      </c>
      <c r="U132" s="32">
        <f t="shared" si="13"/>
        <v>0</v>
      </c>
      <c r="V132" s="32">
        <f t="shared" si="13"/>
        <v>0</v>
      </c>
      <c r="W132" s="32">
        <f t="shared" si="13"/>
        <v>0</v>
      </c>
      <c r="X132" s="32">
        <f t="shared" si="13"/>
        <v>0</v>
      </c>
      <c r="Y132" s="32">
        <f t="shared" si="13"/>
        <v>3</v>
      </c>
      <c r="Z132" s="32">
        <f t="shared" si="13"/>
        <v>1</v>
      </c>
      <c r="AA132" s="32">
        <f t="shared" si="13"/>
        <v>0</v>
      </c>
      <c r="AB132" s="32">
        <f t="shared" si="13"/>
        <v>0</v>
      </c>
      <c r="AC132" s="32">
        <f t="shared" si="13"/>
        <v>1</v>
      </c>
      <c r="AD132" s="32">
        <f t="shared" si="13"/>
        <v>0</v>
      </c>
      <c r="AE132" s="32">
        <f t="shared" si="13"/>
        <v>0</v>
      </c>
      <c r="AF132" s="32">
        <f t="shared" si="13"/>
        <v>2</v>
      </c>
      <c r="AG132" s="32">
        <f t="shared" si="13"/>
        <v>0</v>
      </c>
      <c r="AH132" s="32">
        <f t="shared" si="13"/>
        <v>4</v>
      </c>
      <c r="AI132" s="32">
        <f t="shared" si="13"/>
        <v>0</v>
      </c>
      <c r="AJ132" s="32">
        <f t="shared" si="13"/>
        <v>2</v>
      </c>
      <c r="AK132" s="32">
        <f t="shared" si="13"/>
        <v>1</v>
      </c>
      <c r="AL132" s="32">
        <f t="shared" si="13"/>
        <v>0</v>
      </c>
      <c r="AM132" s="32">
        <f t="shared" si="13"/>
        <v>1</v>
      </c>
      <c r="AN132" s="32">
        <f t="shared" si="13"/>
        <v>1</v>
      </c>
      <c r="AO132" s="32">
        <f t="shared" si="13"/>
        <v>2</v>
      </c>
      <c r="AP132" s="32">
        <f t="shared" si="13"/>
        <v>1</v>
      </c>
      <c r="AQ132" s="32">
        <f t="shared" si="13"/>
        <v>1</v>
      </c>
      <c r="AR132" s="32">
        <f t="shared" si="13"/>
        <v>0</v>
      </c>
      <c r="AS132" s="32">
        <f t="shared" si="13"/>
        <v>3</v>
      </c>
      <c r="AT132" s="32">
        <f t="shared" si="13"/>
        <v>0</v>
      </c>
      <c r="AU132" s="32">
        <f t="shared" si="13"/>
        <v>1</v>
      </c>
      <c r="AV132" s="32">
        <f t="shared" si="13"/>
        <v>0</v>
      </c>
      <c r="AW132" s="32">
        <f t="shared" si="13"/>
        <v>0</v>
      </c>
      <c r="AX132" s="32">
        <f t="shared" si="13"/>
        <v>0</v>
      </c>
      <c r="AY132" s="32">
        <f t="shared" si="13"/>
        <v>1</v>
      </c>
      <c r="AZ132" s="32">
        <f t="shared" si="13"/>
        <v>1</v>
      </c>
      <c r="BA132" s="32">
        <f t="shared" si="13"/>
        <v>0</v>
      </c>
      <c r="BB132" s="32">
        <f t="shared" si="13"/>
        <v>0</v>
      </c>
      <c r="BC132" s="32">
        <f t="shared" si="13"/>
        <v>0</v>
      </c>
      <c r="BD132" s="32">
        <f t="shared" si="13"/>
        <v>0</v>
      </c>
      <c r="BE132" s="32">
        <f t="shared" si="13"/>
        <v>0</v>
      </c>
      <c r="BF132" s="32">
        <f t="shared" si="13"/>
        <v>0</v>
      </c>
      <c r="BG132" s="32">
        <f t="shared" si="13"/>
        <v>0</v>
      </c>
      <c r="BH132" s="32">
        <f t="shared" si="13"/>
        <v>1</v>
      </c>
      <c r="BI132" s="30"/>
      <c r="BJ132" s="30"/>
      <c r="BK132" s="40"/>
      <c r="BL132" s="41"/>
      <c r="BM132" s="45"/>
    </row>
    <row r="133" spans="1:65" ht="60" customHeight="1">
      <c r="A133" s="54"/>
      <c r="B133" s="55"/>
      <c r="C133" s="56"/>
      <c r="D133" s="57"/>
      <c r="E133" s="57"/>
      <c r="F133" s="57"/>
      <c r="G133" s="57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  <c r="BC133" s="57"/>
      <c r="BD133" s="57"/>
      <c r="BE133" s="57"/>
      <c r="BF133" s="57"/>
      <c r="BG133" s="57"/>
      <c r="BH133" s="57"/>
      <c r="BI133" s="57"/>
      <c r="BJ133" s="57"/>
      <c r="BK133" s="58"/>
      <c r="BL133" s="59"/>
      <c r="BM133" s="60"/>
    </row>
    <row r="134" spans="1:65" ht="158.25">
      <c r="A134" s="107"/>
      <c r="B134" s="108"/>
      <c r="C134" s="109"/>
      <c r="D134" s="6" t="s">
        <v>0</v>
      </c>
      <c r="E134" s="6" t="s">
        <v>1</v>
      </c>
      <c r="F134" s="6" t="s">
        <v>2</v>
      </c>
      <c r="G134" s="6" t="s">
        <v>3</v>
      </c>
      <c r="H134" s="6" t="s">
        <v>4</v>
      </c>
      <c r="I134" s="6" t="s">
        <v>5</v>
      </c>
      <c r="J134" s="6" t="s">
        <v>6</v>
      </c>
      <c r="K134" s="6" t="s">
        <v>7</v>
      </c>
      <c r="L134" s="6" t="s">
        <v>8</v>
      </c>
      <c r="M134" s="6" t="s">
        <v>9</v>
      </c>
      <c r="N134" s="6" t="s">
        <v>10</v>
      </c>
      <c r="O134" s="6" t="s">
        <v>11</v>
      </c>
      <c r="P134" s="6" t="s">
        <v>12</v>
      </c>
      <c r="Q134" s="6" t="s">
        <v>13</v>
      </c>
      <c r="R134" s="6" t="s">
        <v>14</v>
      </c>
      <c r="S134" s="6" t="s">
        <v>15</v>
      </c>
      <c r="T134" s="6" t="s">
        <v>16</v>
      </c>
      <c r="U134" s="6" t="s">
        <v>17</v>
      </c>
      <c r="V134" s="6" t="s">
        <v>18</v>
      </c>
      <c r="W134" s="6" t="s">
        <v>19</v>
      </c>
      <c r="X134" s="6" t="s">
        <v>20</v>
      </c>
      <c r="Y134" s="6" t="s">
        <v>21</v>
      </c>
      <c r="Z134" s="6" t="s">
        <v>22</v>
      </c>
      <c r="AA134" s="6" t="s">
        <v>23</v>
      </c>
      <c r="AB134" s="6" t="s">
        <v>24</v>
      </c>
      <c r="AC134" s="6" t="s">
        <v>25</v>
      </c>
      <c r="AD134" s="6" t="s">
        <v>26</v>
      </c>
      <c r="AE134" s="6" t="s">
        <v>27</v>
      </c>
      <c r="AF134" s="6" t="s">
        <v>28</v>
      </c>
      <c r="AG134" s="6" t="s">
        <v>29</v>
      </c>
      <c r="AH134" s="6" t="s">
        <v>30</v>
      </c>
      <c r="AI134" s="6" t="s">
        <v>31</v>
      </c>
      <c r="AJ134" s="6" t="s">
        <v>32</v>
      </c>
      <c r="AK134" s="6" t="s">
        <v>33</v>
      </c>
      <c r="AL134" s="6" t="s">
        <v>34</v>
      </c>
      <c r="AM134" s="6" t="s">
        <v>35</v>
      </c>
      <c r="AN134" s="6" t="s">
        <v>36</v>
      </c>
      <c r="AO134" s="6" t="s">
        <v>37</v>
      </c>
      <c r="AP134" s="6" t="s">
        <v>38</v>
      </c>
      <c r="AQ134" s="6" t="s">
        <v>39</v>
      </c>
      <c r="AR134" s="6" t="s">
        <v>40</v>
      </c>
      <c r="AS134" s="6" t="s">
        <v>41</v>
      </c>
      <c r="AT134" s="6" t="s">
        <v>42</v>
      </c>
      <c r="AU134" s="6" t="s">
        <v>43</v>
      </c>
      <c r="AV134" s="6" t="s">
        <v>44</v>
      </c>
      <c r="AW134" s="6" t="s">
        <v>45</v>
      </c>
      <c r="AX134" s="6" t="s">
        <v>46</v>
      </c>
      <c r="AY134" s="6" t="s">
        <v>47</v>
      </c>
      <c r="AZ134" s="6" t="s">
        <v>48</v>
      </c>
      <c r="BA134" s="6" t="s">
        <v>49</v>
      </c>
      <c r="BB134" s="6" t="s">
        <v>50</v>
      </c>
      <c r="BC134" s="6" t="s">
        <v>51</v>
      </c>
      <c r="BD134" s="6" t="s">
        <v>52</v>
      </c>
      <c r="BE134" s="6" t="s">
        <v>53</v>
      </c>
      <c r="BF134" s="6" t="s">
        <v>54</v>
      </c>
      <c r="BG134" s="6" t="s">
        <v>55</v>
      </c>
      <c r="BH134" s="6" t="s">
        <v>56</v>
      </c>
      <c r="BI134" s="6" t="s">
        <v>57</v>
      </c>
      <c r="BJ134" s="6" t="s">
        <v>58</v>
      </c>
      <c r="BK134" s="7" t="s">
        <v>59</v>
      </c>
      <c r="BL134" s="6" t="s">
        <v>60</v>
      </c>
      <c r="BM134" s="61"/>
    </row>
    <row r="135" spans="1:65" ht="30" customHeight="1">
      <c r="A135" s="107" t="s">
        <v>199</v>
      </c>
      <c r="B135" s="108"/>
      <c r="C135" s="109"/>
      <c r="D135" s="30">
        <f t="shared" ref="D135:BK136" si="14">SUM(D131,D122,D111,D93,D75,D51,D25)</f>
        <v>422</v>
      </c>
      <c r="E135" s="30">
        <f t="shared" si="14"/>
        <v>373</v>
      </c>
      <c r="F135" s="30">
        <f t="shared" si="14"/>
        <v>1933</v>
      </c>
      <c r="G135" s="30">
        <f t="shared" si="14"/>
        <v>239</v>
      </c>
      <c r="H135" s="30">
        <f t="shared" si="14"/>
        <v>183</v>
      </c>
      <c r="I135" s="30">
        <f t="shared" si="14"/>
        <v>1381</v>
      </c>
      <c r="J135" s="30">
        <f t="shared" si="14"/>
        <v>16</v>
      </c>
      <c r="K135" s="30">
        <f t="shared" si="14"/>
        <v>461</v>
      </c>
      <c r="L135" s="30">
        <f t="shared" si="14"/>
        <v>33</v>
      </c>
      <c r="M135" s="30">
        <f t="shared" si="14"/>
        <v>574</v>
      </c>
      <c r="N135" s="30">
        <f t="shared" si="14"/>
        <v>452</v>
      </c>
      <c r="O135" s="30">
        <f t="shared" si="14"/>
        <v>251</v>
      </c>
      <c r="P135" s="30">
        <f t="shared" si="14"/>
        <v>343</v>
      </c>
      <c r="Q135" s="30">
        <f t="shared" si="14"/>
        <v>27</v>
      </c>
      <c r="R135" s="30">
        <f t="shared" si="14"/>
        <v>612</v>
      </c>
      <c r="S135" s="30">
        <f t="shared" si="14"/>
        <v>88</v>
      </c>
      <c r="T135" s="30">
        <f t="shared" si="14"/>
        <v>163</v>
      </c>
      <c r="U135" s="30">
        <f t="shared" si="14"/>
        <v>199</v>
      </c>
      <c r="V135" s="30">
        <f t="shared" si="14"/>
        <v>160</v>
      </c>
      <c r="W135" s="30">
        <f t="shared" si="14"/>
        <v>429</v>
      </c>
      <c r="X135" s="30">
        <f t="shared" si="14"/>
        <v>116</v>
      </c>
      <c r="Y135" s="30">
        <f t="shared" si="14"/>
        <v>1584</v>
      </c>
      <c r="Z135" s="30">
        <f t="shared" si="14"/>
        <v>181</v>
      </c>
      <c r="AA135" s="30">
        <f t="shared" si="14"/>
        <v>97</v>
      </c>
      <c r="AB135" s="30">
        <f t="shared" si="14"/>
        <v>75</v>
      </c>
      <c r="AC135" s="30">
        <f t="shared" si="14"/>
        <v>817</v>
      </c>
      <c r="AD135" s="30">
        <f t="shared" si="14"/>
        <v>71</v>
      </c>
      <c r="AE135" s="30">
        <f t="shared" si="14"/>
        <v>44</v>
      </c>
      <c r="AF135" s="30">
        <f t="shared" si="14"/>
        <v>601</v>
      </c>
      <c r="AG135" s="30">
        <f t="shared" si="14"/>
        <v>223</v>
      </c>
      <c r="AH135" s="30">
        <f t="shared" si="14"/>
        <v>2018</v>
      </c>
      <c r="AI135" s="41">
        <f t="shared" si="14"/>
        <v>0</v>
      </c>
      <c r="AJ135" s="30">
        <f t="shared" si="14"/>
        <v>288</v>
      </c>
      <c r="AK135" s="30">
        <f t="shared" si="14"/>
        <v>165</v>
      </c>
      <c r="AL135" s="30">
        <f t="shared" si="14"/>
        <v>0</v>
      </c>
      <c r="AM135" s="30">
        <f t="shared" si="14"/>
        <v>378</v>
      </c>
      <c r="AN135" s="30">
        <f t="shared" si="14"/>
        <v>849</v>
      </c>
      <c r="AO135" s="30">
        <f t="shared" si="14"/>
        <v>656</v>
      </c>
      <c r="AP135" s="30">
        <f t="shared" si="14"/>
        <v>429</v>
      </c>
      <c r="AQ135" s="30">
        <f t="shared" si="14"/>
        <v>102</v>
      </c>
      <c r="AR135" s="30">
        <f t="shared" si="14"/>
        <v>484</v>
      </c>
      <c r="AS135" s="30">
        <f t="shared" si="14"/>
        <v>385</v>
      </c>
      <c r="AT135" s="30">
        <f t="shared" si="14"/>
        <v>131</v>
      </c>
      <c r="AU135" s="30">
        <f t="shared" si="14"/>
        <v>127</v>
      </c>
      <c r="AV135" s="30">
        <f t="shared" si="14"/>
        <v>94</v>
      </c>
      <c r="AW135" s="30">
        <f t="shared" si="14"/>
        <v>49</v>
      </c>
      <c r="AX135" s="30">
        <f t="shared" si="14"/>
        <v>33</v>
      </c>
      <c r="AY135" s="30">
        <f t="shared" si="14"/>
        <v>179</v>
      </c>
      <c r="AZ135" s="30">
        <f t="shared" si="14"/>
        <v>260</v>
      </c>
      <c r="BA135" s="30">
        <f t="shared" si="14"/>
        <v>99</v>
      </c>
      <c r="BB135" s="30">
        <f t="shared" si="14"/>
        <v>347</v>
      </c>
      <c r="BC135" s="30">
        <f t="shared" si="14"/>
        <v>35</v>
      </c>
      <c r="BD135" s="30">
        <f t="shared" si="14"/>
        <v>6</v>
      </c>
      <c r="BE135" s="30">
        <f t="shared" si="14"/>
        <v>42</v>
      </c>
      <c r="BF135" s="30">
        <f t="shared" si="14"/>
        <v>35</v>
      </c>
      <c r="BG135" s="30">
        <f t="shared" si="14"/>
        <v>14</v>
      </c>
      <c r="BH135" s="30">
        <f t="shared" si="14"/>
        <v>1598</v>
      </c>
      <c r="BI135" s="30">
        <f t="shared" si="14"/>
        <v>1142</v>
      </c>
      <c r="BJ135" s="30">
        <f t="shared" si="14"/>
        <v>20766</v>
      </c>
      <c r="BK135" s="40">
        <f t="shared" si="14"/>
        <v>55464</v>
      </c>
      <c r="BL135" s="41">
        <f>ROUND((BJ135/BK135),3)</f>
        <v>0.374</v>
      </c>
      <c r="BM135" s="62"/>
    </row>
    <row r="136" spans="1:65" ht="30" customHeight="1">
      <c r="A136" s="107" t="s">
        <v>200</v>
      </c>
      <c r="B136" s="108"/>
      <c r="C136" s="109"/>
      <c r="D136" s="30">
        <f t="shared" si="14"/>
        <v>39</v>
      </c>
      <c r="E136" s="30">
        <f t="shared" si="14"/>
        <v>34</v>
      </c>
      <c r="F136" s="30">
        <f t="shared" si="14"/>
        <v>73</v>
      </c>
      <c r="G136" s="30">
        <f t="shared" si="14"/>
        <v>9</v>
      </c>
      <c r="H136" s="30">
        <f t="shared" si="14"/>
        <v>13</v>
      </c>
      <c r="I136" s="30">
        <f t="shared" si="14"/>
        <v>88</v>
      </c>
      <c r="J136" s="30">
        <f t="shared" si="14"/>
        <v>3</v>
      </c>
      <c r="K136" s="30">
        <f t="shared" si="14"/>
        <v>21</v>
      </c>
      <c r="L136" s="30">
        <f t="shared" si="14"/>
        <v>3</v>
      </c>
      <c r="M136" s="30">
        <f t="shared" si="14"/>
        <v>43</v>
      </c>
      <c r="N136" s="30">
        <f t="shared" si="14"/>
        <v>38</v>
      </c>
      <c r="O136" s="30">
        <f t="shared" si="14"/>
        <v>20</v>
      </c>
      <c r="P136" s="30">
        <f t="shared" si="14"/>
        <v>24</v>
      </c>
      <c r="Q136" s="30">
        <f t="shared" si="14"/>
        <v>3</v>
      </c>
      <c r="R136" s="30">
        <f t="shared" si="14"/>
        <v>40</v>
      </c>
      <c r="S136" s="30">
        <f t="shared" si="14"/>
        <v>8</v>
      </c>
      <c r="T136" s="30">
        <f t="shared" si="14"/>
        <v>14</v>
      </c>
      <c r="U136" s="30">
        <f t="shared" si="14"/>
        <v>13</v>
      </c>
      <c r="V136" s="30">
        <f t="shared" si="14"/>
        <v>12</v>
      </c>
      <c r="W136" s="30">
        <f t="shared" si="14"/>
        <v>17</v>
      </c>
      <c r="X136" s="30">
        <f t="shared" si="14"/>
        <v>9</v>
      </c>
      <c r="Y136" s="30">
        <f t="shared" si="14"/>
        <v>60</v>
      </c>
      <c r="Z136" s="30">
        <f t="shared" si="14"/>
        <v>11</v>
      </c>
      <c r="AA136" s="30">
        <f t="shared" si="14"/>
        <v>8</v>
      </c>
      <c r="AB136" s="30">
        <f t="shared" si="14"/>
        <v>7</v>
      </c>
      <c r="AC136" s="30">
        <f t="shared" si="14"/>
        <v>30</v>
      </c>
      <c r="AD136" s="30">
        <f t="shared" si="14"/>
        <v>8</v>
      </c>
      <c r="AE136" s="30">
        <f t="shared" si="14"/>
        <v>5</v>
      </c>
      <c r="AF136" s="30">
        <f t="shared" si="14"/>
        <v>26</v>
      </c>
      <c r="AG136" s="30">
        <f t="shared" si="14"/>
        <v>7</v>
      </c>
      <c r="AH136" s="30">
        <f t="shared" si="14"/>
        <v>53</v>
      </c>
      <c r="AI136" s="30">
        <f t="shared" si="14"/>
        <v>0</v>
      </c>
      <c r="AJ136" s="30">
        <f t="shared" si="14"/>
        <v>35</v>
      </c>
      <c r="AK136" s="30">
        <f t="shared" si="14"/>
        <v>9</v>
      </c>
      <c r="AL136" s="30">
        <f t="shared" si="14"/>
        <v>0</v>
      </c>
      <c r="AM136" s="30">
        <f t="shared" si="14"/>
        <v>28</v>
      </c>
      <c r="AN136" s="30">
        <f t="shared" si="14"/>
        <v>51</v>
      </c>
      <c r="AO136" s="30">
        <f t="shared" si="14"/>
        <v>32</v>
      </c>
      <c r="AP136" s="30">
        <f t="shared" si="14"/>
        <v>17</v>
      </c>
      <c r="AQ136" s="30">
        <f t="shared" si="14"/>
        <v>11</v>
      </c>
      <c r="AR136" s="30">
        <f t="shared" si="14"/>
        <v>18</v>
      </c>
      <c r="AS136" s="30">
        <f t="shared" si="14"/>
        <v>15</v>
      </c>
      <c r="AT136" s="30">
        <f t="shared" si="14"/>
        <v>2</v>
      </c>
      <c r="AU136" s="30">
        <f t="shared" si="14"/>
        <v>6</v>
      </c>
      <c r="AV136" s="30">
        <f t="shared" si="14"/>
        <v>6</v>
      </c>
      <c r="AW136" s="30">
        <f t="shared" si="14"/>
        <v>7</v>
      </c>
      <c r="AX136" s="30">
        <f t="shared" si="14"/>
        <v>3</v>
      </c>
      <c r="AY136" s="30">
        <f t="shared" si="14"/>
        <v>10</v>
      </c>
      <c r="AZ136" s="30">
        <f t="shared" si="14"/>
        <v>13</v>
      </c>
      <c r="BA136" s="30">
        <f t="shared" si="14"/>
        <v>1</v>
      </c>
      <c r="BB136" s="30">
        <f t="shared" si="14"/>
        <v>11</v>
      </c>
      <c r="BC136" s="30">
        <f t="shared" si="14"/>
        <v>4</v>
      </c>
      <c r="BD136" s="30">
        <f t="shared" si="14"/>
        <v>2</v>
      </c>
      <c r="BE136" s="30">
        <f t="shared" si="14"/>
        <v>4</v>
      </c>
      <c r="BF136" s="30">
        <f t="shared" si="14"/>
        <v>1</v>
      </c>
      <c r="BG136" s="30">
        <f t="shared" si="14"/>
        <v>1</v>
      </c>
      <c r="BH136" s="30">
        <f t="shared" si="14"/>
        <v>40</v>
      </c>
      <c r="BI136" s="30"/>
      <c r="BJ136" s="30"/>
      <c r="BK136" s="40"/>
      <c r="BL136" s="41"/>
      <c r="BM136" s="62"/>
    </row>
  </sheetData>
  <mergeCells count="13">
    <mergeCell ref="A78:A94"/>
    <mergeCell ref="A2:C2"/>
    <mergeCell ref="A3:A26"/>
    <mergeCell ref="A28:A52"/>
    <mergeCell ref="A53:C53"/>
    <mergeCell ref="A54:A76"/>
    <mergeCell ref="A136:C136"/>
    <mergeCell ref="A96:A112"/>
    <mergeCell ref="A113:C113"/>
    <mergeCell ref="A114:A123"/>
    <mergeCell ref="A125:A132"/>
    <mergeCell ref="A134:C134"/>
    <mergeCell ref="A135:C13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28" fitToHeight="3" orientation="landscape" r:id="rId1"/>
  <rowBreaks count="2" manualBreakCount="2">
    <brk id="52" max="64" man="1"/>
    <brk id="112" max="6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16701-ACB5-44B9-BAD7-B8FB96846ABE}">
  <sheetPr>
    <tabColor theme="9" tint="0.79998168889431442"/>
    <pageSetUpPr fitToPage="1"/>
  </sheetPr>
  <dimension ref="A1:F9"/>
  <sheetViews>
    <sheetView tabSelected="1" view="pageBreakPreview" zoomScale="80" zoomScaleNormal="80" zoomScaleSheetLayoutView="80" workbookViewId="0">
      <selection activeCell="G13" sqref="G13"/>
    </sheetView>
  </sheetViews>
  <sheetFormatPr defaultRowHeight="14.25"/>
  <cols>
    <col min="1" max="1" width="11.625" customWidth="1"/>
    <col min="2" max="2" width="13.875" style="63" bestFit="1" customWidth="1"/>
    <col min="3" max="3" width="13.875" bestFit="1" customWidth="1"/>
    <col min="4" max="4" width="13" bestFit="1" customWidth="1"/>
    <col min="5" max="5" width="36.375" bestFit="1" customWidth="1"/>
    <col min="6" max="6" width="15.5" bestFit="1" customWidth="1"/>
  </cols>
  <sheetData>
    <row r="1" spans="1:6" s="5" customFormat="1" ht="42">
      <c r="A1" s="120" t="s">
        <v>281</v>
      </c>
      <c r="B1" s="120"/>
      <c r="C1" s="120"/>
      <c r="D1" s="120"/>
      <c r="E1" s="120"/>
      <c r="F1" s="120"/>
    </row>
    <row r="2" spans="1:6" s="63" customFormat="1" ht="20.100000000000001" customHeight="1">
      <c r="A2" s="103" t="s">
        <v>239</v>
      </c>
      <c r="B2" s="103" t="s">
        <v>238</v>
      </c>
      <c r="C2" s="103" t="s">
        <v>237</v>
      </c>
      <c r="D2" s="103" t="s">
        <v>236</v>
      </c>
      <c r="E2" s="103" t="s">
        <v>235</v>
      </c>
      <c r="F2" s="103" t="s">
        <v>234</v>
      </c>
    </row>
    <row r="3" spans="1:6" ht="20.100000000000001" customHeight="1">
      <c r="A3" s="90" t="s">
        <v>233</v>
      </c>
      <c r="B3" s="90" t="s">
        <v>284</v>
      </c>
      <c r="C3" s="90" t="s">
        <v>285</v>
      </c>
      <c r="D3" s="90" t="s">
        <v>286</v>
      </c>
      <c r="E3" s="102" t="s">
        <v>287</v>
      </c>
      <c r="F3" s="90" t="s">
        <v>306</v>
      </c>
    </row>
    <row r="4" spans="1:6" ht="20.100000000000001" customHeight="1">
      <c r="A4" s="90" t="s">
        <v>232</v>
      </c>
      <c r="B4" s="90" t="s">
        <v>288</v>
      </c>
      <c r="C4" s="90" t="s">
        <v>289</v>
      </c>
      <c r="D4" s="90" t="s">
        <v>286</v>
      </c>
      <c r="E4" s="102" t="s">
        <v>290</v>
      </c>
      <c r="F4" s="90" t="s">
        <v>240</v>
      </c>
    </row>
    <row r="5" spans="1:6" ht="20.100000000000001" customHeight="1">
      <c r="A5" s="90" t="s">
        <v>231</v>
      </c>
      <c r="B5" s="90" t="s">
        <v>291</v>
      </c>
      <c r="C5" s="90" t="s">
        <v>292</v>
      </c>
      <c r="D5" s="90" t="s">
        <v>286</v>
      </c>
      <c r="E5" s="104" t="s">
        <v>293</v>
      </c>
      <c r="F5" s="90" t="s">
        <v>307</v>
      </c>
    </row>
    <row r="6" spans="1:6" ht="20.100000000000001" customHeight="1">
      <c r="A6" s="90" t="s">
        <v>230</v>
      </c>
      <c r="B6" s="90" t="s">
        <v>294</v>
      </c>
      <c r="C6" s="90" t="s">
        <v>295</v>
      </c>
      <c r="D6" s="90" t="s">
        <v>286</v>
      </c>
      <c r="E6" s="102" t="s">
        <v>296</v>
      </c>
      <c r="F6" s="90" t="s">
        <v>308</v>
      </c>
    </row>
    <row r="7" spans="1:6" ht="20.100000000000001" customHeight="1">
      <c r="A7" s="90" t="s">
        <v>229</v>
      </c>
      <c r="B7" s="90" t="s">
        <v>297</v>
      </c>
      <c r="C7" s="90" t="s">
        <v>298</v>
      </c>
      <c r="D7" s="90" t="s">
        <v>286</v>
      </c>
      <c r="E7" s="102" t="s">
        <v>299</v>
      </c>
      <c r="F7" s="90" t="s">
        <v>309</v>
      </c>
    </row>
    <row r="8" spans="1:6" ht="20.100000000000001" customHeight="1">
      <c r="A8" s="90" t="s">
        <v>228</v>
      </c>
      <c r="B8" s="90" t="s">
        <v>300</v>
      </c>
      <c r="C8" s="105" t="s">
        <v>301</v>
      </c>
      <c r="D8" s="90" t="s">
        <v>286</v>
      </c>
      <c r="E8" s="102" t="s">
        <v>302</v>
      </c>
      <c r="F8" s="90" t="s">
        <v>310</v>
      </c>
    </row>
    <row r="9" spans="1:6" ht="20.100000000000001" customHeight="1">
      <c r="A9" s="90" t="s">
        <v>227</v>
      </c>
      <c r="B9" s="90" t="s">
        <v>303</v>
      </c>
      <c r="C9" s="90" t="s">
        <v>304</v>
      </c>
      <c r="D9" s="90" t="s">
        <v>286</v>
      </c>
      <c r="E9" s="102" t="s">
        <v>305</v>
      </c>
      <c r="F9" s="90" t="s">
        <v>311</v>
      </c>
    </row>
  </sheetData>
  <mergeCells count="1">
    <mergeCell ref="A1:F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文化部員数調査（学校）</vt:lpstr>
      <vt:lpstr>参考　R6年度</vt:lpstr>
      <vt:lpstr>提出先 </vt:lpstr>
      <vt:lpstr>'参考　R6年度'!Print_Area</vt:lpstr>
      <vt:lpstr>'提出先 '!Print_Area</vt:lpstr>
      <vt:lpstr>'文化部員数調査（学校）'!Print_Area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谷口 貴子</dc:creator>
  <cp:lastModifiedBy>佐藤 聖大</cp:lastModifiedBy>
  <cp:lastPrinted>2025-04-24T03:10:42Z</cp:lastPrinted>
  <dcterms:created xsi:type="dcterms:W3CDTF">2022-05-17T09:23:23Z</dcterms:created>
  <dcterms:modified xsi:type="dcterms:W3CDTF">2025-04-30T02:31:27Z</dcterms:modified>
</cp:coreProperties>
</file>